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ocs.lighting.com/personal/sarka_bicikova_signify_com/Documents/Dokumenty/MotoFan/Final CZ/"/>
    </mc:Choice>
  </mc:AlternateContent>
  <xr:revisionPtr revIDLastSave="3" documentId="8_{9CC4DB0A-A38E-4504-9DB6-E774F713AB86}" xr6:coauthVersionLast="47" xr6:coauthVersionMax="47" xr10:uidLastSave="{4C2BE797-05C3-45BE-974F-52C1005EF27C}"/>
  <bookViews>
    <workbookView xWindow="-110" yWindow="-110" windowWidth="19420" windowHeight="10300" activeTab="2" xr2:uid="{6C5798BF-AF1E-4F3A-8582-544FD6FC8DD5}"/>
  </bookViews>
  <sheets>
    <sheet name="Order Form" sheetId="1" r:id="rId1"/>
    <sheet name="Dodací údaje" sheetId="2" r:id="rId2"/>
    <sheet name="Instrukc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P3" i="1" s="1"/>
  <c r="O4" i="1"/>
  <c r="O5" i="1"/>
  <c r="O6" i="1"/>
  <c r="O7" i="1"/>
  <c r="P7" i="1" s="1"/>
  <c r="O8" i="1"/>
  <c r="O9" i="1"/>
  <c r="O10" i="1"/>
  <c r="O11" i="1"/>
  <c r="O12" i="1"/>
  <c r="O13" i="1"/>
  <c r="O14" i="1"/>
  <c r="P14" i="1" s="1"/>
  <c r="O15" i="1"/>
  <c r="P15" i="1" s="1"/>
  <c r="O16" i="1"/>
  <c r="O17" i="1"/>
  <c r="O18" i="1"/>
  <c r="O19" i="1"/>
  <c r="P19" i="1" s="1"/>
  <c r="O20" i="1"/>
  <c r="O21" i="1"/>
  <c r="P21" i="1" s="1"/>
  <c r="O22" i="1"/>
  <c r="O23" i="1"/>
  <c r="O24" i="1"/>
  <c r="O25" i="1"/>
  <c r="P25" i="1" s="1"/>
  <c r="O26" i="1"/>
  <c r="P26" i="1" s="1"/>
  <c r="O27" i="1"/>
  <c r="O28" i="1"/>
  <c r="O29" i="1"/>
  <c r="P29" i="1" s="1"/>
  <c r="O30" i="1"/>
  <c r="O31" i="1"/>
  <c r="O32" i="1"/>
  <c r="O33" i="1"/>
  <c r="P33" i="1" s="1"/>
  <c r="O34" i="1"/>
  <c r="P34" i="1" s="1"/>
  <c r="O35" i="1"/>
  <c r="O36" i="1"/>
  <c r="O37" i="1"/>
  <c r="P37" i="1" s="1"/>
  <c r="O38" i="1"/>
  <c r="O39" i="1"/>
  <c r="O40" i="1"/>
  <c r="O41" i="1"/>
  <c r="P41" i="1" s="1"/>
  <c r="O42" i="1"/>
  <c r="O43" i="1"/>
  <c r="O44" i="1"/>
  <c r="O45" i="1"/>
  <c r="P45" i="1" s="1"/>
  <c r="O46" i="1"/>
  <c r="P46" i="1" s="1"/>
  <c r="O47" i="1"/>
  <c r="P47" i="1" s="1"/>
  <c r="O48" i="1"/>
  <c r="O49" i="1"/>
  <c r="O50" i="1"/>
  <c r="O51" i="1"/>
  <c r="O52" i="1"/>
  <c r="P53" i="1"/>
  <c r="O54" i="1"/>
  <c r="P54" i="1" s="1"/>
  <c r="O55" i="1"/>
  <c r="O56" i="1"/>
  <c r="P56" i="1" s="1"/>
  <c r="O57" i="1"/>
  <c r="O58" i="1"/>
  <c r="P58" i="1" s="1"/>
  <c r="O59" i="1"/>
  <c r="O60" i="1"/>
  <c r="P60" i="1" s="1"/>
  <c r="O61" i="1"/>
  <c r="P61" i="1" s="1"/>
  <c r="O62" i="1"/>
  <c r="O63" i="1"/>
  <c r="P63" i="1" s="1"/>
  <c r="O64" i="1"/>
  <c r="P64" i="1" s="1"/>
  <c r="O65" i="1"/>
  <c r="O66" i="1"/>
  <c r="O67" i="1"/>
  <c r="P67" i="1" s="1"/>
  <c r="P40" i="1" l="1"/>
  <c r="P28" i="1"/>
  <c r="P38" i="1"/>
  <c r="P27" i="1"/>
  <c r="P20" i="1"/>
  <c r="P8" i="1"/>
  <c r="P55" i="1"/>
  <c r="P48" i="1"/>
  <c r="P36" i="1"/>
  <c r="P18" i="1"/>
  <c r="P6" i="1"/>
  <c r="P35" i="1"/>
  <c r="P24" i="1"/>
  <c r="P17" i="1"/>
  <c r="P5" i="1"/>
  <c r="P65" i="1"/>
  <c r="P16" i="1"/>
  <c r="P57" i="1"/>
  <c r="P66" i="1"/>
  <c r="P4" i="1"/>
  <c r="P62" i="1"/>
  <c r="P52" i="1"/>
  <c r="P43" i="1"/>
  <c r="P32" i="1"/>
  <c r="P13" i="1"/>
  <c r="P51" i="1"/>
  <c r="P42" i="1"/>
  <c r="P31" i="1"/>
  <c r="P23" i="1"/>
  <c r="P12" i="1"/>
  <c r="P44" i="1"/>
  <c r="P30" i="1"/>
  <c r="P22" i="1"/>
  <c r="P11" i="1"/>
  <c r="P50" i="1"/>
  <c r="P10" i="1"/>
  <c r="P59" i="1"/>
  <c r="P49" i="1"/>
  <c r="P39" i="1"/>
  <c r="P9" i="1"/>
  <c r="P68" i="1" l="1"/>
  <c r="B14" i="2" l="1"/>
  <c r="B16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</futureMetadata>
  <valueMetadata count="6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</valueMetadata>
</metadata>
</file>

<file path=xl/sharedStrings.xml><?xml version="1.0" encoding="utf-8"?>
<sst xmlns="http://schemas.openxmlformats.org/spreadsheetml/2006/main" count="241" uniqueCount="220">
  <si>
    <t>Link</t>
  </si>
  <si>
    <t>XXS</t>
  </si>
  <si>
    <t>XS</t>
  </si>
  <si>
    <t>S</t>
  </si>
  <si>
    <t>M</t>
  </si>
  <si>
    <t>L</t>
  </si>
  <si>
    <t>XL</t>
  </si>
  <si>
    <t>2XL</t>
  </si>
  <si>
    <t>3XL</t>
  </si>
  <si>
    <t>KF0166</t>
  </si>
  <si>
    <t>KE5325</t>
  </si>
  <si>
    <t>KE5324</t>
  </si>
  <si>
    <t>KE5523</t>
  </si>
  <si>
    <t>KE5524</t>
  </si>
  <si>
    <t>KF0161</t>
  </si>
  <si>
    <t>KF0160</t>
  </si>
  <si>
    <t>KE5938</t>
  </si>
  <si>
    <t>JZ6203</t>
  </si>
  <si>
    <t>JX8818</t>
  </si>
  <si>
    <t>JX8778</t>
  </si>
  <si>
    <t>JX8815</t>
  </si>
  <si>
    <t>JX8777</t>
  </si>
  <si>
    <t>JX8813</t>
  </si>
  <si>
    <t>JX8775</t>
  </si>
  <si>
    <t>JX8811</t>
  </si>
  <si>
    <t>JX8814</t>
  </si>
  <si>
    <t>JX4275</t>
  </si>
  <si>
    <t>JX4285</t>
  </si>
  <si>
    <t>JW3363</t>
  </si>
  <si>
    <t>JX6281</t>
  </si>
  <si>
    <t>KE8163</t>
  </si>
  <si>
    <t>KE8164</t>
  </si>
  <si>
    <t>JV5425</t>
  </si>
  <si>
    <t>JV5434</t>
  </si>
  <si>
    <t>JV5456</t>
  </si>
  <si>
    <t>JZ7402</t>
  </si>
  <si>
    <t>JW5391</t>
  </si>
  <si>
    <t>JW0586</t>
  </si>
  <si>
    <t>JW5361</t>
  </si>
  <si>
    <t>JX5798</t>
  </si>
  <si>
    <t>JV5429</t>
  </si>
  <si>
    <t>KE8302</t>
  </si>
  <si>
    <t>KE8300</t>
  </si>
  <si>
    <t>KE8301</t>
  </si>
  <si>
    <t>KE8303</t>
  </si>
  <si>
    <t>KE8304</t>
  </si>
  <si>
    <t>KE8305</t>
  </si>
  <si>
    <t>KE8306</t>
  </si>
  <si>
    <t>KE8307</t>
  </si>
  <si>
    <t>KE8308</t>
  </si>
  <si>
    <t>JX1419M</t>
  </si>
  <si>
    <t>JX1418</t>
  </si>
  <si>
    <t>KA8015</t>
  </si>
  <si>
    <t>JY5613</t>
  </si>
  <si>
    <t>JX1417</t>
  </si>
  <si>
    <t>KE8318</t>
  </si>
  <si>
    <t>KE8319</t>
  </si>
  <si>
    <t>JX6449</t>
  </si>
  <si>
    <t>JX6451</t>
  </si>
  <si>
    <t>JX6464</t>
  </si>
  <si>
    <t>JX6466</t>
  </si>
  <si>
    <t>JX6467</t>
  </si>
  <si>
    <t>KF1779</t>
  </si>
  <si>
    <t>KF1782</t>
  </si>
  <si>
    <t>KF1774</t>
  </si>
  <si>
    <t>KF1778</t>
  </si>
  <si>
    <t>KF1780</t>
  </si>
  <si>
    <t>Mercedes-AMG Petronas F1 adidas 2026 Driver Hoodie</t>
  </si>
  <si>
    <t>Mercedes-AMG Petronas F1 adidas 2026 Authentic T-Shirt</t>
  </si>
  <si>
    <t>Mercedes-AMG Petronas F1 adidas 2026 Engineers Polo Shirt</t>
  </si>
  <si>
    <t>Mercedes-AMG Petronas F1 adidas 2026 Driver Jersey T-Shirt</t>
  </si>
  <si>
    <t>Mercedes-AMG Petronas F1 adidas 2026 Stealth T-Shirt</t>
  </si>
  <si>
    <t>Mercedes-AMG Petronas F1 adidas Driver Jersey Authentic T-Shirt</t>
  </si>
  <si>
    <t>Mercedes-AMG Petronas F1 adidas Premium Woven Bomber</t>
  </si>
  <si>
    <t>Mercedes-AMG Petronas F1 adidas Premium Hoodie</t>
  </si>
  <si>
    <t>Mercedes-AMG Petronas F1 adidas Premium Woven Fleece Sweatshirt</t>
  </si>
  <si>
    <t>Mercedes-AMG Petronas F1 adidas Premium Pants</t>
  </si>
  <si>
    <t>Mercedes-AMG Petronas F1 adidas Premium Woven Pants</t>
  </si>
  <si>
    <t>Mercedes-AMG Petronas F1 adidas Premium Sweat T-Shirt</t>
  </si>
  <si>
    <t>Mercedes-AMG Petronas F1 adidas Premium Woven Powder Plum T-Shirt</t>
  </si>
  <si>
    <t>Mercedes-AMG Petronas F1 adidas Premium Woven Graphic T-Shirt</t>
  </si>
  <si>
    <t>Mercedes-AMG Petronas F1 adidas Summer Graphic T-Shirt</t>
  </si>
  <si>
    <t>Mercedes-AMG Petronas F1 adidas DNA T-Shirt</t>
  </si>
  <si>
    <t>Mercedes-AMG Petronas F1 adidas Graphic DNA T-Shirt</t>
  </si>
  <si>
    <t>Mercedes-AMG Petronas F1 adidas 2025 Set Up T-Shirt</t>
  </si>
  <si>
    <t>Mercedes-AMG Petronas F1 adidas 2025 Polo Shirt</t>
  </si>
  <si>
    <t>Mercedes-AMG Petronas F1 adidas 2025 Driver T-Shirt</t>
  </si>
  <si>
    <t>Mercedes-AMG Petronas F1 adidas DNA Shorts</t>
  </si>
  <si>
    <t>Mercedes-AMG Petronas F1 adidas 2026 Team Cap</t>
  </si>
  <si>
    <t>Mercedes-AMG Petronas F1 adidas 2026 George Russell Cap</t>
  </si>
  <si>
    <t>Mercedes-AMG Petronas F1 adidas 2026 Kimi Antonelli Cap</t>
  </si>
  <si>
    <t>Mercedes-AMG Petronas F1 adidas Mechanic's CLIMACOOL Cap</t>
  </si>
  <si>
    <t>Mercedes-AMG Petronas F1 adidas Star Trucker Cap</t>
  </si>
  <si>
    <t>Mercedes-AMG Petronas F1 adidas Summer Pack Cap</t>
  </si>
  <si>
    <t>Mercedes-AMG Petronas F1 adidas Bucket Hat</t>
  </si>
  <si>
    <t>Mercedes-AMG Petronas F1 adidas DNA Graphic Cap</t>
  </si>
  <si>
    <t>Mercedes-AMG Petronas F1 adidas Logo Trucker Hat</t>
  </si>
  <si>
    <t>Mercedes-AMG Petronas F1 adidas Adaptive Packing System Backpack</t>
  </si>
  <si>
    <t>Mercedes-AMG Petronas F1 Backpack</t>
  </si>
  <si>
    <t>Mercedes-AMG Petronas F1 adidas Hybrid Backpack</t>
  </si>
  <si>
    <t>Mercedes-AMG Petronas F1 Transformable Tote Bag</t>
  </si>
  <si>
    <t>Mercedes-AMG Petronas F1 adidas Hybrid Duffel Bag</t>
  </si>
  <si>
    <t>Mercedes-AMG Petronas F1 Cross Body Bag</t>
  </si>
  <si>
    <t>Mercedes-AMG Petronas F1 adidas 2026 DNA Shopping Bag</t>
  </si>
  <si>
    <t>Mercedes-AMG Petronas F1 adidas 2026 DNA Duffel Bag</t>
  </si>
  <si>
    <t>Mercedes-AMG Petronas F1 adidas 2026 DNA 3 Stripes Backpack</t>
  </si>
  <si>
    <t>Mercedes-AMG Petronas F1 adidas 2026 DNA Backpack</t>
  </si>
  <si>
    <t xml:space="preserve">Mercedes-AMG Petronas F1 adidas 2026 DNA Gym Sack </t>
  </si>
  <si>
    <t>Mercedes-AMG Petronas F1 Compact Umbrella</t>
  </si>
  <si>
    <t>Mercedes-AMG Petronas F1 Mug</t>
  </si>
  <si>
    <t>Mercedes-AMG Petronas F1 Lanyard</t>
  </si>
  <si>
    <t>https://motofanstore.com/product-eng-78214</t>
  </si>
  <si>
    <t>https://motofanstore.com/product-eng-78224</t>
  </si>
  <si>
    <t>https://motofanstore.com/product-eng-78223</t>
  </si>
  <si>
    <t>https://motofanstore.com/product-eng-78212</t>
  </si>
  <si>
    <t>https://motofanstore.com/product-eng-78211</t>
  </si>
  <si>
    <t>https://motofanstore.com/product-eng-78210</t>
  </si>
  <si>
    <t>https://motofanstore.com/product-eng-78209</t>
  </si>
  <si>
    <t>https://motofanstore.com/product-eng-78238</t>
  </si>
  <si>
    <t>https://motofanstore.com/product-eng-78293</t>
  </si>
  <si>
    <t>https://motofanstore.com/product-eng-78208</t>
  </si>
  <si>
    <t>https://motofanstore.com/product-eng-78207</t>
  </si>
  <si>
    <t>https://motofanstore.com/product-eng-78206</t>
  </si>
  <si>
    <t>https://motofanstore.com/product-eng-78205</t>
  </si>
  <si>
    <t>https://motofanstore.com/product-eng-78204</t>
  </si>
  <si>
    <t>https://motofanstore.com/product-eng-78201</t>
  </si>
  <si>
    <t>https://motofanstore.com/product-eng-78200</t>
  </si>
  <si>
    <t>https://motofanstore.com/product-eng-78198</t>
  </si>
  <si>
    <t>https://motofanstore.com/product-eng-78197</t>
  </si>
  <si>
    <t>https://motofanstore.com/product-eng-78196</t>
  </si>
  <si>
    <t>https://motofanstore.com/product-eng-78195</t>
  </si>
  <si>
    <t>https://motofanstore.com/product-eng-78194</t>
  </si>
  <si>
    <t>https://motofanstore.com/product-eng-78233</t>
  </si>
  <si>
    <t>https://motofanstore.com/product-eng-78232</t>
  </si>
  <si>
    <t>https://motofanstore.com/product-eng-75180</t>
  </si>
  <si>
    <t>https://motofanstore.com/product-eng-75178</t>
  </si>
  <si>
    <t>https://motofanstore.com/product-eng-75177</t>
  </si>
  <si>
    <t>https://motofanstore.com/product-eng-75176</t>
  </si>
  <si>
    <t>https://motofanstore.com/product-eng-75175</t>
  </si>
  <si>
    <t>https://motofanstore.com/product-eng-75174</t>
  </si>
  <si>
    <t>https://motofanstore.com/product-eng-75173</t>
  </si>
  <si>
    <t>https://motofanstore.com/product-eng-75172</t>
  </si>
  <si>
    <t>https://motofanstore.com/product-eng-75322</t>
  </si>
  <si>
    <t>https://motofanstore.com/product-eng-78264</t>
  </si>
  <si>
    <t>https://motofanstore.com/product-eng-78265</t>
  </si>
  <si>
    <t>https://motofanstore.com/product-eng-78266</t>
  </si>
  <si>
    <t>https://motofanstore.com/product-eng-78258</t>
  </si>
  <si>
    <t>https://motofanstore.com/product-eng-78259</t>
  </si>
  <si>
    <t>https://motofanstore.com/product-eng-78260</t>
  </si>
  <si>
    <t>https://motofanstore.com/product-eng-78261</t>
  </si>
  <si>
    <t>https://motofanstore.com/product-eng-78262</t>
  </si>
  <si>
    <t>https://motofanstore.com/product-eng-78263</t>
  </si>
  <si>
    <t>https://motofanstore.com/product-eng-75323</t>
  </si>
  <si>
    <t>https://motofanstore.com/product-eng-75328</t>
  </si>
  <si>
    <t>https://motofanstore.com/product-eng-75327</t>
  </si>
  <si>
    <t>https://motofanstore.com/product-eng-76823</t>
  </si>
  <si>
    <t>https://motofanstore.com/product-eng-76496</t>
  </si>
  <si>
    <t>https://motofanstore.com/product-eng-78272</t>
  </si>
  <si>
    <t>https://motofanstore.com/product-eng-78271</t>
  </si>
  <si>
    <t>https://motofanstore.com/product-eng-75326</t>
  </si>
  <si>
    <t>https://motofanstore.com/product-eng-75325</t>
  </si>
  <si>
    <t>https://motofanstore.com/product-eng-75329</t>
  </si>
  <si>
    <t>https://motofanstore.com/product-eng-71269</t>
  </si>
  <si>
    <t>https://motofanstore.com/product-eng-75330</t>
  </si>
  <si>
    <t>https://motofanstore.com/product-eng-71267</t>
  </si>
  <si>
    <t>https://motofanstore.com/product-eng-75331</t>
  </si>
  <si>
    <t>https://motofanstore.com/product-eng-71266</t>
  </si>
  <si>
    <t>https://motofanstore.com/product-eng-69444</t>
  </si>
  <si>
    <t>https://motofanstore.com/product-eng-79297</t>
  </si>
  <si>
    <t>https://motofanstore.com/product-eng-79296</t>
  </si>
  <si>
    <t>https://motofanstore.com/product-eng-79295</t>
  </si>
  <si>
    <t>https://motofanstore.com/product-eng-79294</t>
  </si>
  <si>
    <t>https://motofanstore.com/product-eng-79318</t>
  </si>
  <si>
    <t>https://motofanstore.com/product-eng-71270</t>
  </si>
  <si>
    <t>https://motofanstore.com/product-eng-71264</t>
  </si>
  <si>
    <t>https://motofanstore.com/product-eng-71272</t>
  </si>
  <si>
    <t>Product code</t>
  </si>
  <si>
    <t>Pictures</t>
  </si>
  <si>
    <t>Product name</t>
  </si>
  <si>
    <t>Regular price</t>
  </si>
  <si>
    <t>TOTAL</t>
  </si>
  <si>
    <t>Order Form for Promotional Rewards – “Race with Signify for Mercedes-AMG F1 Prizes”</t>
  </si>
  <si>
    <t>• Vyberte produkty ze seznamu dostupných položek Mercedes-AMG F1.</t>
  </si>
  <si>
    <t>• Zadejte množství u každého vybraného produktu do příslušného sloupce s velikostí.</t>
  </si>
  <si>
    <t>• Zašedlá pole označují, že daná velikost není dostupná a nelze ji upravovat.</t>
  </si>
  <si>
    <t>• Neupravujte kódy produktů, názvy, ceny ani vzorce.</t>
  </si>
  <si>
    <t>• Celková hodnota objednávky („TOTAL“) je zobrazena na spodní části formuláře.</t>
  </si>
  <si>
    <t>3. Údaje o dodání (záložka: „Dodací údaje“)</t>
  </si>
  <si>
    <t>1. Výběr produktů - záložka Order Form</t>
  </si>
  <si>
    <t>Vyplňte všechna povinná pole:</t>
  </si>
  <si>
    <t>▪ Název společnosti</t>
  </si>
  <si>
    <t>▪Kontaktní osoba (celé jméno)</t>
  </si>
  <si>
    <t>▪ Tel. číslo</t>
  </si>
  <si>
    <t>▪ Emailová adresa</t>
  </si>
  <si>
    <t>▪ Celá dodací adresa</t>
  </si>
  <si>
    <t>Hodnota objednávky se automaticky přenáší z objednávkového formuláře.</t>
  </si>
  <si>
    <t>4. Hodnota odměny</t>
  </si>
  <si>
    <t>5.Závěrečné poznámky</t>
  </si>
  <si>
    <t>• Formulář by měl být vyplněn pouze v určených polích.</t>
  </si>
  <si>
    <t>• Dostupnost produktů se může měnit – formulář bude podle toho aktualizován.</t>
  </si>
  <si>
    <t>• Po vyplnění by měl být formulář odeslán podle postupu stanoveného společností Signify.</t>
  </si>
  <si>
    <t>2. Přehled objednávky</t>
  </si>
  <si>
    <t>Název společnosti</t>
  </si>
  <si>
    <t>Kontaktní osoba (celé jméno)</t>
  </si>
  <si>
    <t>Tel. číslo</t>
  </si>
  <si>
    <t>Celá adresa</t>
  </si>
  <si>
    <t>Hodnota objednávky (z tohoto formuláře)</t>
  </si>
  <si>
    <t>Hodnota propagační odměny (CZK)</t>
  </si>
  <si>
    <t>Rozdíl</t>
  </si>
  <si>
    <t>Komentář pořadatele k rozdílu</t>
  </si>
  <si>
    <t>Quantity to Order (Množství)</t>
  </si>
  <si>
    <t>Order Value (Hodnota objednávky)</t>
  </si>
  <si>
    <t>Comments (Komentáře)</t>
  </si>
  <si>
    <t>E-mail</t>
  </si>
  <si>
    <t>Instrukce k vyplnění objednávky – Signify akce</t>
  </si>
  <si>
    <t>• Sloupce „Quantity to Order / Množství“ a „Order Value / Hodnota objednávky “ se vypočítávají automaticky.</t>
  </si>
  <si>
    <t>• Pole „Hodnota propagační odměny (CZK)“ zobrazuje částku přidělenou vítězi soutěže.</t>
  </si>
  <si>
    <t>•Pole „Rozdíl“ se vypočítává automaticky.</t>
  </si>
  <si>
    <t>• V případě rozdílu v hodnotě by měl být do pole „Komentář k rozdílu“ přidán krátký komentář..</t>
  </si>
  <si>
    <t>Current price / Současná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</si>
</sst>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€ &quot;#,##0.00"/>
    <numFmt numFmtId="165" formatCode="#,##0\ _z_ł"/>
    <numFmt numFmtId="166" formatCode="#,##0\ &quot;zł&quot;"/>
    <numFmt numFmtId="167" formatCode="#,##0\ [$Kč-405]"/>
    <numFmt numFmtId="168" formatCode="#,##0.00\ [$Kč-405];\-#,##0.00\ [$Kč-405]"/>
  </numFmts>
  <fonts count="13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  <font>
      <sz val="10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left" vertical="center"/>
      <protection locked="0"/>
    </xf>
    <xf numFmtId="0" fontId="9" fillId="7" borderId="1" xfId="0" applyFont="1" applyFill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0" fillId="7" borderId="1" xfId="0" applyFont="1" applyFill="1" applyBorder="1" applyAlignment="1">
      <alignment horizontal="left"/>
    </xf>
    <xf numFmtId="0" fontId="2" fillId="0" borderId="1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1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 vertical="center"/>
    </xf>
    <xf numFmtId="165" fontId="5" fillId="7" borderId="0" xfId="0" applyNumberFormat="1" applyFont="1" applyFill="1" applyAlignment="1">
      <alignment horizontal="center" vertical="center"/>
    </xf>
    <xf numFmtId="0" fontId="2" fillId="7" borderId="0" xfId="0" applyFont="1" applyFill="1"/>
    <xf numFmtId="1" fontId="1" fillId="5" borderId="6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164" fontId="1" fillId="5" borderId="7" xfId="0" applyNumberFormat="1" applyFont="1" applyFill="1" applyBorder="1" applyAlignment="1">
      <alignment horizontal="center" vertical="center"/>
    </xf>
    <xf numFmtId="166" fontId="1" fillId="5" borderId="7" xfId="0" applyNumberFormat="1" applyFont="1" applyFill="1" applyBorder="1" applyAlignment="1">
      <alignment horizontal="center" vertical="center" wrapText="1"/>
    </xf>
    <xf numFmtId="1" fontId="4" fillId="5" borderId="7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5" fontId="4" fillId="6" borderId="7" xfId="0" applyNumberFormat="1" applyFont="1" applyFill="1" applyBorder="1" applyAlignment="1">
      <alignment horizontal="center" vertical="center" wrapText="1"/>
    </xf>
    <xf numFmtId="166" fontId="1" fillId="5" borderId="8" xfId="0" applyNumberFormat="1" applyFont="1" applyFill="1" applyBorder="1" applyAlignment="1">
      <alignment horizontal="center" vertical="center" wrapText="1"/>
    </xf>
    <xf numFmtId="1" fontId="2" fillId="8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/>
    <xf numFmtId="1" fontId="2" fillId="8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0" fillId="0" borderId="12" xfId="0" applyBorder="1"/>
    <xf numFmtId="0" fontId="3" fillId="0" borderId="12" xfId="1" applyBorder="1" applyAlignment="1" applyProtection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167" fontId="0" fillId="0" borderId="1" xfId="0" applyNumberFormat="1" applyBorder="1" applyAlignment="1">
      <alignment horizontal="center" vertical="center"/>
    </xf>
    <xf numFmtId="167" fontId="5" fillId="6" borderId="1" xfId="0" applyNumberFormat="1" applyFont="1" applyFill="1" applyBorder="1" applyAlignment="1">
      <alignment horizontal="center" vertical="center"/>
    </xf>
    <xf numFmtId="167" fontId="5" fillId="6" borderId="12" xfId="0" applyNumberFormat="1" applyFont="1" applyFill="1" applyBorder="1" applyAlignment="1">
      <alignment horizontal="center" vertical="center"/>
    </xf>
    <xf numFmtId="168" fontId="10" fillId="7" borderId="1" xfId="0" applyNumberFormat="1" applyFont="1" applyFill="1" applyBorder="1" applyAlignment="1">
      <alignment horizontal="center" vertical="center"/>
    </xf>
    <xf numFmtId="168" fontId="10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>
      <alignment horizontal="center" vertical="center"/>
    </xf>
    <xf numFmtId="167" fontId="7" fillId="6" borderId="5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6.png"/><Relationship Id="rId1" Type="http://schemas.openxmlformats.org/officeDocument/2006/relationships/image" Target="../media/image6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64</xdr:row>
      <xdr:rowOff>228600</xdr:rowOff>
    </xdr:from>
    <xdr:to>
      <xdr:col>2</xdr:col>
      <xdr:colOff>1104900</xdr:colOff>
      <xdr:row>64</xdr:row>
      <xdr:rowOff>1314450</xdr:rowOff>
    </xdr:to>
    <xdr:pic>
      <xdr:nvPicPr>
        <xdr:cNvPr id="130" name="Obraz 129" descr="Ikona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0" y="118195725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429858</xdr:colOff>
      <xdr:row>0</xdr:row>
      <xdr:rowOff>30929</xdr:rowOff>
    </xdr:from>
    <xdr:to>
      <xdr:col>1</xdr:col>
      <xdr:colOff>970878</xdr:colOff>
      <xdr:row>0</xdr:row>
      <xdr:rowOff>744914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30D6042-F8C7-4979-AF1A-60C5E714C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858" y="30929"/>
          <a:ext cx="1781063" cy="725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55245</xdr:rowOff>
    </xdr:from>
    <xdr:to>
      <xdr:col>0</xdr:col>
      <xdr:colOff>2494771</xdr:colOff>
      <xdr:row>5</xdr:row>
      <xdr:rowOff>136604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BBE433-CEA9-4519-9ED1-156F024B8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" y="55245"/>
          <a:ext cx="2430001" cy="99385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4">
  <rv s="0">
    <v>0</v>
    <v>5</v>
    <v>Ikona</v>
  </rv>
  <rv s="0">
    <v>1</v>
    <v>5</v>
    <v>Ikona</v>
  </rv>
  <rv s="0">
    <v>2</v>
    <v>5</v>
    <v>Ikona</v>
  </rv>
  <rv s="0">
    <v>3</v>
    <v>5</v>
    <v>Ikona</v>
  </rv>
  <rv s="0">
    <v>4</v>
    <v>5</v>
    <v>Ikona</v>
  </rv>
  <rv s="0">
    <v>5</v>
    <v>5</v>
    <v>Ikona</v>
  </rv>
  <rv s="0">
    <v>6</v>
    <v>5</v>
    <v>Ikona</v>
  </rv>
  <rv s="0">
    <v>7</v>
    <v>5</v>
    <v>Ikona</v>
  </rv>
  <rv s="0">
    <v>8</v>
    <v>5</v>
    <v>Ikona</v>
  </rv>
  <rv s="0">
    <v>9</v>
    <v>5</v>
    <v>Ikona</v>
  </rv>
  <rv s="0">
    <v>10</v>
    <v>5</v>
    <v>Ikona</v>
  </rv>
  <rv s="0">
    <v>11</v>
    <v>5</v>
    <v>Ikona</v>
  </rv>
  <rv s="0">
    <v>12</v>
    <v>5</v>
    <v>Ikona</v>
  </rv>
  <rv s="0">
    <v>13</v>
    <v>5</v>
    <v>Ikona</v>
  </rv>
  <rv s="0">
    <v>14</v>
    <v>5</v>
    <v>Ikona</v>
  </rv>
  <rv s="0">
    <v>15</v>
    <v>5</v>
    <v>Ikona</v>
  </rv>
  <rv s="0">
    <v>16</v>
    <v>5</v>
    <v>Ikona</v>
  </rv>
  <rv s="0">
    <v>17</v>
    <v>5</v>
    <v>Ikona</v>
  </rv>
  <rv s="0">
    <v>18</v>
    <v>5</v>
    <v>Ikona</v>
  </rv>
  <rv s="0">
    <v>19</v>
    <v>5</v>
    <v>Ikona</v>
  </rv>
  <rv s="0">
    <v>20</v>
    <v>5</v>
    <v>Ikona</v>
  </rv>
  <rv s="0">
    <v>21</v>
    <v>5</v>
    <v>Ikona</v>
  </rv>
  <rv s="0">
    <v>22</v>
    <v>5</v>
    <v>Ikona</v>
  </rv>
  <rv s="0">
    <v>23</v>
    <v>5</v>
    <v>Ikona</v>
  </rv>
  <rv s="0">
    <v>24</v>
    <v>5</v>
    <v>Ikona</v>
  </rv>
  <rv s="0">
    <v>25</v>
    <v>5</v>
    <v>Ikona</v>
  </rv>
  <rv s="0">
    <v>26</v>
    <v>5</v>
    <v>Ikona</v>
  </rv>
  <rv s="0">
    <v>27</v>
    <v>5</v>
    <v>Ikona</v>
  </rv>
  <rv s="0">
    <v>28</v>
    <v>5</v>
    <v>Ikona</v>
  </rv>
  <rv s="0">
    <v>29</v>
    <v>5</v>
    <v>Ikona</v>
  </rv>
  <rv s="0">
    <v>30</v>
    <v>5</v>
    <v>Ikona</v>
  </rv>
  <rv s="0">
    <v>31</v>
    <v>5</v>
    <v>Ikona</v>
  </rv>
  <rv s="0">
    <v>32</v>
    <v>5</v>
    <v>Ikona</v>
  </rv>
  <rv s="0">
    <v>33</v>
    <v>5</v>
    <v>Ikona</v>
  </rv>
  <rv s="0">
    <v>34</v>
    <v>5</v>
    <v>Ikona</v>
  </rv>
  <rv s="0">
    <v>35</v>
    <v>5</v>
    <v>Ikona</v>
  </rv>
  <rv s="0">
    <v>36</v>
    <v>5</v>
    <v>Ikona</v>
  </rv>
  <rv s="0">
    <v>37</v>
    <v>5</v>
    <v>Ikona</v>
  </rv>
  <rv s="0">
    <v>38</v>
    <v>5</v>
    <v>Ikona</v>
  </rv>
  <rv s="0">
    <v>39</v>
    <v>5</v>
    <v>Ikona</v>
  </rv>
  <rv s="0">
    <v>40</v>
    <v>5</v>
    <v>Ikona</v>
  </rv>
  <rv s="1">
    <v>41</v>
    <v>5</v>
  </rv>
  <rv s="0">
    <v>42</v>
    <v>5</v>
    <v>Ikona</v>
  </rv>
  <rv s="0">
    <v>43</v>
    <v>5</v>
    <v>Ikona</v>
  </rv>
  <rv s="0">
    <v>44</v>
    <v>5</v>
    <v>Ikona</v>
  </rv>
  <rv s="0">
    <v>45</v>
    <v>5</v>
    <v>Ikona</v>
  </rv>
  <rv s="0">
    <v>46</v>
    <v>5</v>
    <v>Ikona</v>
  </rv>
  <rv s="0">
    <v>47</v>
    <v>5</v>
    <v>Ikona</v>
  </rv>
  <rv s="0">
    <v>48</v>
    <v>5</v>
    <v>Ikona</v>
  </rv>
  <rv s="0">
    <v>49</v>
    <v>5</v>
    <v>Ikona</v>
  </rv>
  <rv s="0">
    <v>50</v>
    <v>5</v>
    <v>Ikona</v>
  </rv>
  <rv s="0">
    <v>51</v>
    <v>5</v>
    <v>Ikona</v>
  </rv>
  <rv s="0">
    <v>52</v>
    <v>5</v>
    <v>Ikona</v>
  </rv>
  <rv s="0">
    <v>53</v>
    <v>5</v>
    <v>Ikona</v>
  </rv>
  <rv s="0">
    <v>54</v>
    <v>5</v>
    <v>Ikona</v>
  </rv>
  <rv s="0">
    <v>55</v>
    <v>5</v>
    <v>Ikona</v>
  </rv>
  <rv s="0">
    <v>56</v>
    <v>5</v>
    <v>Ikona</v>
  </rv>
  <rv s="0">
    <v>57</v>
    <v>5</v>
    <v>Ikona</v>
  </rv>
  <rv s="0">
    <v>58</v>
    <v>5</v>
    <v>Ikona</v>
  </rv>
  <rv s="0">
    <v>59</v>
    <v>5</v>
    <v>Ikona</v>
  </rv>
  <rv s="0">
    <v>60</v>
    <v>5</v>
    <v>Ikona</v>
  </rv>
  <rv s="0">
    <v>61</v>
    <v>5</v>
    <v>Ikona</v>
  </rv>
  <rv s="0">
    <v>62</v>
    <v>5</v>
    <v>Ikona</v>
  </rv>
  <rv s="0">
    <v>63</v>
    <v>5</v>
    <v>Ikona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motofanstore.com/product-eng-7126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otofanstore.com/product-eng-78214" TargetMode="External"/><Relationship Id="rId1" Type="http://schemas.openxmlformats.org/officeDocument/2006/relationships/hyperlink" Target="https://motofanstore.com/product-eng-78211" TargetMode="External"/><Relationship Id="rId6" Type="http://schemas.openxmlformats.org/officeDocument/2006/relationships/hyperlink" Target="https://motofanstore.com/product-eng-75322" TargetMode="External"/><Relationship Id="rId5" Type="http://schemas.openxmlformats.org/officeDocument/2006/relationships/hyperlink" Target="https://motofanstore.com/product-eng-75330" TargetMode="External"/><Relationship Id="rId4" Type="http://schemas.openxmlformats.org/officeDocument/2006/relationships/hyperlink" Target="https://motofanstore.com/product-eng-7533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5141-EB39-49B8-9DF2-39007341DE11}">
  <dimension ref="A1:Q68"/>
  <sheetViews>
    <sheetView showGridLines="0" zoomScale="75" zoomScaleNormal="75" workbookViewId="0">
      <pane ySplit="2" topLeftCell="A7" activePane="bottomLeft" state="frozen"/>
      <selection pane="bottomLeft" activeCell="L3" sqref="L3"/>
    </sheetView>
  </sheetViews>
  <sheetFormatPr defaultRowHeight="14.5" x14ac:dyDescent="0.35"/>
  <cols>
    <col min="1" max="1" width="18.26953125" style="35" customWidth="1"/>
    <col min="2" max="2" width="16.26953125" style="36" customWidth="1"/>
    <col min="3" max="3" width="17.26953125" style="37" customWidth="1"/>
    <col min="4" max="4" width="39.453125" style="38" bestFit="1" customWidth="1"/>
    <col min="5" max="6" width="16.26953125" style="39" customWidth="1"/>
    <col min="7" max="14" width="12.26953125" style="40" customWidth="1"/>
    <col min="15" max="15" width="16.26953125" style="40" customWidth="1"/>
    <col min="16" max="16" width="16.26953125" style="42" customWidth="1"/>
    <col min="17" max="17" width="65.54296875" style="37" customWidth="1"/>
  </cols>
  <sheetData>
    <row r="1" spans="1:17" ht="62.25" customHeight="1" thickBot="1" x14ac:dyDescent="0.4">
      <c r="A1" s="9"/>
      <c r="B1" s="10"/>
      <c r="C1" s="11" t="s">
        <v>181</v>
      </c>
      <c r="D1" s="12"/>
      <c r="E1" s="12"/>
      <c r="F1" s="12"/>
      <c r="G1" s="12"/>
      <c r="H1" s="12"/>
      <c r="I1" s="12"/>
      <c r="J1" s="13"/>
      <c r="K1" s="13"/>
      <c r="L1" s="13"/>
      <c r="M1" s="13"/>
      <c r="N1" s="13"/>
      <c r="O1" s="13"/>
      <c r="P1" s="14"/>
      <c r="Q1" s="15"/>
    </row>
    <row r="2" spans="1:17" ht="59.25" customHeight="1" x14ac:dyDescent="0.35">
      <c r="A2" s="16" t="s">
        <v>176</v>
      </c>
      <c r="B2" s="17" t="s">
        <v>178</v>
      </c>
      <c r="C2" s="18" t="s">
        <v>177</v>
      </c>
      <c r="D2" s="18" t="s">
        <v>0</v>
      </c>
      <c r="E2" s="19" t="s">
        <v>179</v>
      </c>
      <c r="F2" s="19" t="s">
        <v>219</v>
      </c>
      <c r="G2" s="20" t="s">
        <v>1</v>
      </c>
      <c r="H2" s="20" t="s">
        <v>2</v>
      </c>
      <c r="I2" s="20" t="s">
        <v>3</v>
      </c>
      <c r="J2" s="20" t="s">
        <v>4</v>
      </c>
      <c r="K2" s="20" t="s">
        <v>5</v>
      </c>
      <c r="L2" s="20" t="s">
        <v>6</v>
      </c>
      <c r="M2" s="20" t="s">
        <v>7</v>
      </c>
      <c r="N2" s="20" t="s">
        <v>8</v>
      </c>
      <c r="O2" s="21" t="s">
        <v>210</v>
      </c>
      <c r="P2" s="22" t="s">
        <v>211</v>
      </c>
      <c r="Q2" s="23" t="s">
        <v>212</v>
      </c>
    </row>
    <row r="3" spans="1:17" ht="115.5" customHeight="1" x14ac:dyDescent="0.35">
      <c r="A3" s="24" t="s">
        <v>9</v>
      </c>
      <c r="B3" s="25" t="s">
        <v>67</v>
      </c>
      <c r="C3" t="e" vm="1">
        <v>#VALUE!</v>
      </c>
      <c r="D3" s="26" t="s">
        <v>111</v>
      </c>
      <c r="E3" s="45">
        <v>3042</v>
      </c>
      <c r="F3" s="45">
        <v>3042</v>
      </c>
      <c r="G3" s="27"/>
      <c r="H3" s="50"/>
      <c r="I3" s="1"/>
      <c r="J3" s="1"/>
      <c r="K3" s="1"/>
      <c r="L3" s="1"/>
      <c r="M3" s="1"/>
      <c r="N3" s="50"/>
      <c r="O3" s="28">
        <f t="shared" ref="O3:O28" si="0">SUM(G3:N3)</f>
        <v>0</v>
      </c>
      <c r="P3" s="46">
        <f t="shared" ref="P3:P34" si="1">F3*O3</f>
        <v>0</v>
      </c>
      <c r="Q3" s="7"/>
    </row>
    <row r="4" spans="1:17" ht="115.5" customHeight="1" x14ac:dyDescent="0.35">
      <c r="A4" s="24" t="s">
        <v>10</v>
      </c>
      <c r="B4" s="25" t="s">
        <v>68</v>
      </c>
      <c r="C4" t="e" vm="2">
        <v>#VALUE!</v>
      </c>
      <c r="D4" s="26" t="s">
        <v>112</v>
      </c>
      <c r="E4" s="45">
        <v>3042</v>
      </c>
      <c r="F4" s="45">
        <v>3042</v>
      </c>
      <c r="G4" s="27"/>
      <c r="H4" s="50"/>
      <c r="I4" s="1"/>
      <c r="J4" s="1"/>
      <c r="K4" s="1"/>
      <c r="L4" s="1"/>
      <c r="M4" s="1"/>
      <c r="N4" s="50"/>
      <c r="O4" s="28">
        <f t="shared" si="0"/>
        <v>0</v>
      </c>
      <c r="P4" s="46">
        <f t="shared" si="1"/>
        <v>0</v>
      </c>
      <c r="Q4" s="7"/>
    </row>
    <row r="5" spans="1:17" ht="115.5" customHeight="1" x14ac:dyDescent="0.35">
      <c r="A5" s="24" t="s">
        <v>11</v>
      </c>
      <c r="B5" s="25" t="s">
        <v>68</v>
      </c>
      <c r="C5" t="e" vm="3">
        <v>#VALUE!</v>
      </c>
      <c r="D5" s="26" t="s">
        <v>113</v>
      </c>
      <c r="E5" s="45">
        <v>3042</v>
      </c>
      <c r="F5" s="45">
        <v>3042</v>
      </c>
      <c r="G5" s="27"/>
      <c r="H5" s="50"/>
      <c r="I5" s="1"/>
      <c r="J5" s="1"/>
      <c r="K5" s="1"/>
      <c r="L5" s="1"/>
      <c r="M5" s="1"/>
      <c r="N5" s="50"/>
      <c r="O5" s="28">
        <f t="shared" si="0"/>
        <v>0</v>
      </c>
      <c r="P5" s="46">
        <f t="shared" si="1"/>
        <v>0</v>
      </c>
      <c r="Q5" s="7"/>
    </row>
    <row r="6" spans="1:17" ht="115.5" customHeight="1" x14ac:dyDescent="0.35">
      <c r="A6" s="24" t="s">
        <v>12</v>
      </c>
      <c r="B6" s="25" t="s">
        <v>69</v>
      </c>
      <c r="C6" t="e" vm="4">
        <v>#VALUE!</v>
      </c>
      <c r="D6" s="26" t="s">
        <v>114</v>
      </c>
      <c r="E6" s="45">
        <v>2524</v>
      </c>
      <c r="F6" s="45">
        <v>2524</v>
      </c>
      <c r="G6" s="27"/>
      <c r="H6" s="50"/>
      <c r="I6" s="1"/>
      <c r="J6" s="1"/>
      <c r="K6" s="1"/>
      <c r="L6" s="1"/>
      <c r="M6" s="1"/>
      <c r="N6" s="50"/>
      <c r="O6" s="28">
        <f t="shared" si="0"/>
        <v>0</v>
      </c>
      <c r="P6" s="46">
        <f t="shared" si="1"/>
        <v>0</v>
      </c>
      <c r="Q6" s="7"/>
    </row>
    <row r="7" spans="1:17" ht="115.5" customHeight="1" x14ac:dyDescent="0.35">
      <c r="A7" s="24" t="s">
        <v>13</v>
      </c>
      <c r="B7" s="25" t="s">
        <v>69</v>
      </c>
      <c r="C7" t="e" vm="5">
        <v>#VALUE!</v>
      </c>
      <c r="D7" s="26" t="s">
        <v>115</v>
      </c>
      <c r="E7" s="45">
        <v>2524</v>
      </c>
      <c r="F7" s="45">
        <v>2524</v>
      </c>
      <c r="G7" s="27"/>
      <c r="H7" s="50"/>
      <c r="I7" s="1"/>
      <c r="J7" s="1"/>
      <c r="K7" s="1"/>
      <c r="L7" s="1"/>
      <c r="M7" s="1"/>
      <c r="N7" s="50"/>
      <c r="O7" s="28">
        <f t="shared" si="0"/>
        <v>0</v>
      </c>
      <c r="P7" s="46">
        <f t="shared" si="1"/>
        <v>0</v>
      </c>
      <c r="Q7" s="7"/>
    </row>
    <row r="8" spans="1:17" ht="115.5" customHeight="1" x14ac:dyDescent="0.35">
      <c r="A8" s="24" t="s">
        <v>14</v>
      </c>
      <c r="B8" s="25" t="s">
        <v>70</v>
      </c>
      <c r="C8" t="e" vm="6">
        <v>#VALUE!</v>
      </c>
      <c r="D8" s="26" t="s">
        <v>116</v>
      </c>
      <c r="E8" s="45">
        <v>2122</v>
      </c>
      <c r="F8" s="45">
        <v>2122</v>
      </c>
      <c r="G8" s="27"/>
      <c r="H8" s="50"/>
      <c r="I8" s="1"/>
      <c r="J8" s="1"/>
      <c r="K8" s="1"/>
      <c r="L8" s="1"/>
      <c r="M8" s="1"/>
      <c r="N8" s="50"/>
      <c r="O8" s="28">
        <f t="shared" si="0"/>
        <v>0</v>
      </c>
      <c r="P8" s="46">
        <f t="shared" si="1"/>
        <v>0</v>
      </c>
      <c r="Q8" s="7"/>
    </row>
    <row r="9" spans="1:17" ht="115.5" customHeight="1" x14ac:dyDescent="0.35">
      <c r="A9" s="24" t="s">
        <v>15</v>
      </c>
      <c r="B9" s="25" t="s">
        <v>70</v>
      </c>
      <c r="C9" t="e" vm="7">
        <v>#VALUE!</v>
      </c>
      <c r="D9" s="26" t="s">
        <v>117</v>
      </c>
      <c r="E9" s="45">
        <v>2122</v>
      </c>
      <c r="F9" s="45">
        <v>2122</v>
      </c>
      <c r="G9" s="27"/>
      <c r="H9" s="50"/>
      <c r="I9" s="1"/>
      <c r="J9" s="1"/>
      <c r="K9" s="1"/>
      <c r="L9" s="1"/>
      <c r="M9" s="1"/>
      <c r="N9" s="50"/>
      <c r="O9" s="28">
        <f t="shared" si="0"/>
        <v>0</v>
      </c>
      <c r="P9" s="46">
        <f t="shared" si="1"/>
        <v>0</v>
      </c>
      <c r="Q9" s="7"/>
    </row>
    <row r="10" spans="1:17" ht="115.5" customHeight="1" x14ac:dyDescent="0.35">
      <c r="A10" s="24" t="s">
        <v>16</v>
      </c>
      <c r="B10" s="25" t="s">
        <v>71</v>
      </c>
      <c r="C10" t="e" vm="8">
        <v>#VALUE!</v>
      </c>
      <c r="D10" s="26" t="s">
        <v>118</v>
      </c>
      <c r="E10" s="45">
        <v>2007</v>
      </c>
      <c r="F10" s="45">
        <v>2007</v>
      </c>
      <c r="G10" s="27"/>
      <c r="H10" s="1"/>
      <c r="I10" s="1"/>
      <c r="J10" s="1"/>
      <c r="K10" s="1"/>
      <c r="L10" s="1"/>
      <c r="M10" s="1"/>
      <c r="N10" s="1"/>
      <c r="O10" s="28">
        <f t="shared" si="0"/>
        <v>0</v>
      </c>
      <c r="P10" s="46">
        <f t="shared" si="1"/>
        <v>0</v>
      </c>
      <c r="Q10" s="7"/>
    </row>
    <row r="11" spans="1:17" ht="115.5" customHeight="1" x14ac:dyDescent="0.35">
      <c r="A11" s="24" t="s">
        <v>17</v>
      </c>
      <c r="B11" s="25" t="s">
        <v>72</v>
      </c>
      <c r="C11" s="29" t="e" vm="9">
        <v>#VALUE!</v>
      </c>
      <c r="D11" s="26" t="s">
        <v>119</v>
      </c>
      <c r="E11" s="45">
        <v>3042</v>
      </c>
      <c r="F11" s="45">
        <v>1719</v>
      </c>
      <c r="G11" s="27"/>
      <c r="H11" s="27"/>
      <c r="I11" s="1"/>
      <c r="J11" s="1"/>
      <c r="K11" s="1"/>
      <c r="L11" s="1"/>
      <c r="M11" s="1"/>
      <c r="N11" s="27"/>
      <c r="O11" s="28">
        <f t="shared" si="0"/>
        <v>0</v>
      </c>
      <c r="P11" s="46">
        <f t="shared" si="1"/>
        <v>0</v>
      </c>
      <c r="Q11" s="7"/>
    </row>
    <row r="12" spans="1:17" ht="115.5" customHeight="1" x14ac:dyDescent="0.35">
      <c r="A12" s="24" t="s">
        <v>18</v>
      </c>
      <c r="B12" s="25" t="s">
        <v>73</v>
      </c>
      <c r="C12" s="29" t="e" vm="10">
        <v>#VALUE!</v>
      </c>
      <c r="D12" s="26" t="s">
        <v>120</v>
      </c>
      <c r="E12" s="45">
        <v>3042</v>
      </c>
      <c r="F12" s="45">
        <v>1604</v>
      </c>
      <c r="G12" s="27"/>
      <c r="H12" s="27"/>
      <c r="I12" s="1"/>
      <c r="J12" s="50"/>
      <c r="K12" s="1"/>
      <c r="L12" s="27"/>
      <c r="M12" s="27"/>
      <c r="N12" s="27"/>
      <c r="O12" s="28">
        <f t="shared" si="0"/>
        <v>0</v>
      </c>
      <c r="P12" s="46">
        <f t="shared" si="1"/>
        <v>0</v>
      </c>
      <c r="Q12" s="7"/>
    </row>
    <row r="13" spans="1:17" ht="115.5" customHeight="1" x14ac:dyDescent="0.35">
      <c r="A13" s="24" t="s">
        <v>19</v>
      </c>
      <c r="B13" s="25" t="s">
        <v>74</v>
      </c>
      <c r="C13" s="29" t="e" vm="11">
        <v>#VALUE!</v>
      </c>
      <c r="D13" s="26" t="s">
        <v>121</v>
      </c>
      <c r="E13" s="45">
        <v>2754</v>
      </c>
      <c r="F13" s="45">
        <v>1834</v>
      </c>
      <c r="G13" s="27"/>
      <c r="H13" s="27"/>
      <c r="I13" s="27"/>
      <c r="J13" s="50"/>
      <c r="K13" s="50"/>
      <c r="L13" s="1"/>
      <c r="M13" s="50"/>
      <c r="N13" s="27"/>
      <c r="O13" s="28">
        <f t="shared" si="0"/>
        <v>0</v>
      </c>
      <c r="P13" s="46">
        <f t="shared" si="1"/>
        <v>0</v>
      </c>
      <c r="Q13" s="7"/>
    </row>
    <row r="14" spans="1:17" ht="115.5" customHeight="1" x14ac:dyDescent="0.35">
      <c r="A14" s="24" t="s">
        <v>20</v>
      </c>
      <c r="B14" s="25" t="s">
        <v>75</v>
      </c>
      <c r="C14" s="29" t="e" vm="12">
        <v>#VALUE!</v>
      </c>
      <c r="D14" s="26" t="s">
        <v>122</v>
      </c>
      <c r="E14" s="45">
        <v>2524</v>
      </c>
      <c r="F14" s="45">
        <v>1604</v>
      </c>
      <c r="G14" s="27"/>
      <c r="H14" s="27"/>
      <c r="I14" s="27"/>
      <c r="J14" s="1"/>
      <c r="K14" s="1"/>
      <c r="L14" s="1"/>
      <c r="M14" s="27"/>
      <c r="N14" s="27"/>
      <c r="O14" s="28">
        <f t="shared" si="0"/>
        <v>0</v>
      </c>
      <c r="P14" s="46">
        <f t="shared" si="1"/>
        <v>0</v>
      </c>
      <c r="Q14" s="7"/>
    </row>
    <row r="15" spans="1:17" ht="115.5" customHeight="1" x14ac:dyDescent="0.35">
      <c r="A15" s="24" t="s">
        <v>21</v>
      </c>
      <c r="B15" s="25" t="s">
        <v>76</v>
      </c>
      <c r="C15" s="29" t="e" vm="13">
        <v>#VALUE!</v>
      </c>
      <c r="D15" s="26" t="s">
        <v>123</v>
      </c>
      <c r="E15" s="45">
        <v>2294</v>
      </c>
      <c r="F15" s="45">
        <v>1604</v>
      </c>
      <c r="G15" s="27"/>
      <c r="H15" s="27"/>
      <c r="I15" s="27"/>
      <c r="J15" s="50"/>
      <c r="K15" s="50"/>
      <c r="L15" s="1"/>
      <c r="M15" s="50"/>
      <c r="N15" s="27"/>
      <c r="O15" s="28">
        <f t="shared" si="0"/>
        <v>0</v>
      </c>
      <c r="P15" s="46">
        <f t="shared" si="1"/>
        <v>0</v>
      </c>
      <c r="Q15" s="7"/>
    </row>
    <row r="16" spans="1:17" ht="115.5" customHeight="1" x14ac:dyDescent="0.35">
      <c r="A16" s="24" t="s">
        <v>22</v>
      </c>
      <c r="B16" s="25" t="s">
        <v>77</v>
      </c>
      <c r="C16" s="29" t="e" vm="14">
        <v>#VALUE!</v>
      </c>
      <c r="D16" s="26" t="s">
        <v>124</v>
      </c>
      <c r="E16" s="45">
        <v>2754</v>
      </c>
      <c r="F16" s="45">
        <v>1604</v>
      </c>
      <c r="G16" s="27"/>
      <c r="H16" s="27"/>
      <c r="I16" s="27"/>
      <c r="J16" s="1"/>
      <c r="K16" s="1"/>
      <c r="L16" s="50"/>
      <c r="M16" s="27"/>
      <c r="N16" s="27"/>
      <c r="O16" s="28">
        <f t="shared" si="0"/>
        <v>0</v>
      </c>
      <c r="P16" s="46">
        <f t="shared" si="1"/>
        <v>0</v>
      </c>
      <c r="Q16" s="7"/>
    </row>
    <row r="17" spans="1:17" ht="115.5" customHeight="1" x14ac:dyDescent="0.35">
      <c r="A17" s="24" t="s">
        <v>23</v>
      </c>
      <c r="B17" s="25" t="s">
        <v>78</v>
      </c>
      <c r="C17" s="29" t="e" vm="15">
        <v>#VALUE!</v>
      </c>
      <c r="D17" s="26" t="s">
        <v>125</v>
      </c>
      <c r="E17" s="45">
        <v>1489</v>
      </c>
      <c r="F17" s="45">
        <v>1029</v>
      </c>
      <c r="G17" s="27"/>
      <c r="H17" s="27"/>
      <c r="I17" s="27"/>
      <c r="J17" s="1"/>
      <c r="K17" s="1"/>
      <c r="L17" s="1"/>
      <c r="M17" s="1"/>
      <c r="N17" s="27"/>
      <c r="O17" s="28">
        <f t="shared" si="0"/>
        <v>0</v>
      </c>
      <c r="P17" s="46">
        <f t="shared" si="1"/>
        <v>0</v>
      </c>
      <c r="Q17" s="7"/>
    </row>
    <row r="18" spans="1:17" ht="115.5" customHeight="1" x14ac:dyDescent="0.35">
      <c r="A18" s="24" t="s">
        <v>24</v>
      </c>
      <c r="B18" s="25" t="s">
        <v>79</v>
      </c>
      <c r="C18" s="29" t="e" vm="16">
        <v>#VALUE!</v>
      </c>
      <c r="D18" s="26" t="s">
        <v>126</v>
      </c>
      <c r="E18" s="45">
        <v>1489</v>
      </c>
      <c r="F18" s="45">
        <v>1029</v>
      </c>
      <c r="G18" s="27"/>
      <c r="H18" s="27"/>
      <c r="I18" s="1"/>
      <c r="J18" s="1"/>
      <c r="K18" s="1"/>
      <c r="L18" s="1"/>
      <c r="M18" s="1"/>
      <c r="N18" s="27"/>
      <c r="O18" s="28">
        <f t="shared" si="0"/>
        <v>0</v>
      </c>
      <c r="P18" s="46">
        <f t="shared" si="1"/>
        <v>0</v>
      </c>
      <c r="Q18" s="7"/>
    </row>
    <row r="19" spans="1:17" ht="115.5" customHeight="1" x14ac:dyDescent="0.35">
      <c r="A19" s="24" t="s">
        <v>25</v>
      </c>
      <c r="B19" s="25" t="s">
        <v>80</v>
      </c>
      <c r="C19" s="29" t="e" vm="17">
        <v>#VALUE!</v>
      </c>
      <c r="D19" s="26" t="s">
        <v>127</v>
      </c>
      <c r="E19" s="45">
        <v>1144</v>
      </c>
      <c r="F19" s="45">
        <v>684</v>
      </c>
      <c r="G19" s="27"/>
      <c r="H19" s="27"/>
      <c r="I19" s="1"/>
      <c r="J19" s="1"/>
      <c r="K19" s="1"/>
      <c r="L19" s="1"/>
      <c r="M19" s="1"/>
      <c r="N19" s="27"/>
      <c r="O19" s="28">
        <f t="shared" si="0"/>
        <v>0</v>
      </c>
      <c r="P19" s="46">
        <f t="shared" si="1"/>
        <v>0</v>
      </c>
      <c r="Q19" s="7"/>
    </row>
    <row r="20" spans="1:17" ht="115.5" customHeight="1" x14ac:dyDescent="0.35">
      <c r="A20" s="24" t="s">
        <v>26</v>
      </c>
      <c r="B20" s="25" t="s">
        <v>80</v>
      </c>
      <c r="C20" s="29" t="e" vm="18">
        <v>#VALUE!</v>
      </c>
      <c r="D20" s="26" t="s">
        <v>128</v>
      </c>
      <c r="E20" s="45">
        <v>1144</v>
      </c>
      <c r="F20" s="45">
        <v>799</v>
      </c>
      <c r="G20" s="27"/>
      <c r="H20" s="27"/>
      <c r="I20" s="50"/>
      <c r="J20" s="1"/>
      <c r="K20" s="1"/>
      <c r="L20" s="1"/>
      <c r="M20" s="1"/>
      <c r="N20" s="27"/>
      <c r="O20" s="28">
        <f t="shared" si="0"/>
        <v>0</v>
      </c>
      <c r="P20" s="46">
        <f t="shared" si="1"/>
        <v>0</v>
      </c>
      <c r="Q20" s="7"/>
    </row>
    <row r="21" spans="1:17" ht="115.5" customHeight="1" x14ac:dyDescent="0.35">
      <c r="A21" s="24" t="s">
        <v>27</v>
      </c>
      <c r="B21" s="25" t="s">
        <v>81</v>
      </c>
      <c r="C21" s="29" t="e" vm="19">
        <v>#VALUE!</v>
      </c>
      <c r="D21" s="26" t="s">
        <v>129</v>
      </c>
      <c r="E21" s="45">
        <v>1259</v>
      </c>
      <c r="F21" s="45">
        <v>857</v>
      </c>
      <c r="G21" s="27"/>
      <c r="H21" s="27"/>
      <c r="I21" s="50"/>
      <c r="J21" s="1"/>
      <c r="K21" s="1"/>
      <c r="L21" s="1"/>
      <c r="M21" s="1"/>
      <c r="N21" s="27"/>
      <c r="O21" s="28">
        <f t="shared" si="0"/>
        <v>0</v>
      </c>
      <c r="P21" s="46">
        <f t="shared" si="1"/>
        <v>0</v>
      </c>
      <c r="Q21" s="7"/>
    </row>
    <row r="22" spans="1:17" ht="115.5" customHeight="1" x14ac:dyDescent="0.35">
      <c r="A22" s="24" t="s">
        <v>28</v>
      </c>
      <c r="B22" s="25" t="s">
        <v>81</v>
      </c>
      <c r="C22" s="29" t="e" vm="20">
        <v>#VALUE!</v>
      </c>
      <c r="D22" s="26" t="s">
        <v>130</v>
      </c>
      <c r="E22" s="45">
        <v>1259</v>
      </c>
      <c r="F22" s="45">
        <v>799</v>
      </c>
      <c r="G22" s="27"/>
      <c r="H22" s="27"/>
      <c r="I22" s="27"/>
      <c r="J22" s="1"/>
      <c r="K22" s="1"/>
      <c r="L22" s="1"/>
      <c r="M22" s="27"/>
      <c r="N22" s="27"/>
      <c r="O22" s="28">
        <f t="shared" si="0"/>
        <v>0</v>
      </c>
      <c r="P22" s="46">
        <f t="shared" si="1"/>
        <v>0</v>
      </c>
      <c r="Q22" s="7"/>
    </row>
    <row r="23" spans="1:17" ht="115.5" customHeight="1" x14ac:dyDescent="0.35">
      <c r="A23" s="24" t="s">
        <v>29</v>
      </c>
      <c r="B23" s="25" t="s">
        <v>81</v>
      </c>
      <c r="C23" s="29" t="e" vm="21">
        <v>#VALUE!</v>
      </c>
      <c r="D23" s="26" t="s">
        <v>131</v>
      </c>
      <c r="E23" s="45">
        <v>1259</v>
      </c>
      <c r="F23" s="45">
        <v>857</v>
      </c>
      <c r="G23" s="27"/>
      <c r="H23" s="1"/>
      <c r="I23" s="27"/>
      <c r="J23" s="27"/>
      <c r="K23" s="50"/>
      <c r="L23" s="27"/>
      <c r="M23" s="27"/>
      <c r="N23" s="27"/>
      <c r="O23" s="28">
        <f t="shared" si="0"/>
        <v>0</v>
      </c>
      <c r="P23" s="46">
        <f t="shared" si="1"/>
        <v>0</v>
      </c>
      <c r="Q23" s="7"/>
    </row>
    <row r="24" spans="1:17" ht="115.5" customHeight="1" x14ac:dyDescent="0.35">
      <c r="A24" s="24" t="s">
        <v>30</v>
      </c>
      <c r="B24" s="25" t="s">
        <v>82</v>
      </c>
      <c r="C24" t="e" vm="22">
        <v>#VALUE!</v>
      </c>
      <c r="D24" s="26" t="s">
        <v>132</v>
      </c>
      <c r="E24" s="45">
        <v>1029</v>
      </c>
      <c r="F24" s="45">
        <v>1029</v>
      </c>
      <c r="G24" s="27"/>
      <c r="H24" s="1"/>
      <c r="I24" s="1"/>
      <c r="J24" s="1"/>
      <c r="K24" s="1"/>
      <c r="L24" s="1"/>
      <c r="M24" s="1"/>
      <c r="N24" s="27"/>
      <c r="O24" s="28">
        <f t="shared" si="0"/>
        <v>0</v>
      </c>
      <c r="P24" s="46">
        <f t="shared" si="1"/>
        <v>0</v>
      </c>
      <c r="Q24" s="7"/>
    </row>
    <row r="25" spans="1:17" ht="115.5" customHeight="1" x14ac:dyDescent="0.35">
      <c r="A25" s="24" t="s">
        <v>31</v>
      </c>
      <c r="B25" s="25" t="s">
        <v>82</v>
      </c>
      <c r="C25" t="e" vm="23">
        <v>#VALUE!</v>
      </c>
      <c r="D25" s="26" t="s">
        <v>133</v>
      </c>
      <c r="E25" s="45">
        <v>1029</v>
      </c>
      <c r="F25" s="45">
        <v>1029</v>
      </c>
      <c r="G25" s="27"/>
      <c r="H25" s="1"/>
      <c r="I25" s="1"/>
      <c r="J25" s="1"/>
      <c r="K25" s="1"/>
      <c r="L25" s="1"/>
      <c r="M25" s="1"/>
      <c r="N25" s="27"/>
      <c r="O25" s="28">
        <f t="shared" si="0"/>
        <v>0</v>
      </c>
      <c r="P25" s="46">
        <f t="shared" si="1"/>
        <v>0</v>
      </c>
      <c r="Q25" s="7"/>
    </row>
    <row r="26" spans="1:17" ht="115.5" customHeight="1" x14ac:dyDescent="0.35">
      <c r="A26" s="24" t="s">
        <v>32</v>
      </c>
      <c r="B26" s="25" t="s">
        <v>82</v>
      </c>
      <c r="C26" s="29" t="e" vm="24">
        <v>#VALUE!</v>
      </c>
      <c r="D26" s="26" t="s">
        <v>134</v>
      </c>
      <c r="E26" s="45">
        <v>1144</v>
      </c>
      <c r="F26" s="45">
        <v>1144</v>
      </c>
      <c r="G26" s="27"/>
      <c r="H26" s="1"/>
      <c r="I26" s="1"/>
      <c r="J26" s="1"/>
      <c r="K26" s="1"/>
      <c r="L26" s="1"/>
      <c r="M26" s="1"/>
      <c r="N26" s="27"/>
      <c r="O26" s="28">
        <f t="shared" si="0"/>
        <v>0</v>
      </c>
      <c r="P26" s="46">
        <f t="shared" si="1"/>
        <v>0</v>
      </c>
      <c r="Q26" s="7"/>
    </row>
    <row r="27" spans="1:17" ht="115.5" customHeight="1" x14ac:dyDescent="0.35">
      <c r="A27" s="24" t="s">
        <v>33</v>
      </c>
      <c r="B27" s="25" t="s">
        <v>83</v>
      </c>
      <c r="C27" s="29" t="e" vm="25">
        <v>#VALUE!</v>
      </c>
      <c r="D27" s="26" t="s">
        <v>135</v>
      </c>
      <c r="E27" s="45">
        <v>1029</v>
      </c>
      <c r="F27" s="45">
        <v>1029</v>
      </c>
      <c r="G27" s="27"/>
      <c r="H27" s="1"/>
      <c r="I27" s="1"/>
      <c r="J27" s="1"/>
      <c r="K27" s="1"/>
      <c r="L27" s="1"/>
      <c r="M27" s="1"/>
      <c r="N27" s="50"/>
      <c r="O27" s="28">
        <f t="shared" si="0"/>
        <v>0</v>
      </c>
      <c r="P27" s="46">
        <f t="shared" si="1"/>
        <v>0</v>
      </c>
      <c r="Q27" s="7"/>
    </row>
    <row r="28" spans="1:17" ht="115.5" customHeight="1" x14ac:dyDescent="0.35">
      <c r="A28" s="24" t="s">
        <v>34</v>
      </c>
      <c r="B28" s="25" t="s">
        <v>83</v>
      </c>
      <c r="C28" s="29" t="e" vm="26">
        <v>#VALUE!</v>
      </c>
      <c r="D28" s="26" t="s">
        <v>136</v>
      </c>
      <c r="E28" s="45">
        <v>1029</v>
      </c>
      <c r="F28" s="45">
        <v>1029</v>
      </c>
      <c r="G28" s="27"/>
      <c r="H28" s="1"/>
      <c r="I28" s="1"/>
      <c r="J28" s="1"/>
      <c r="K28" s="1"/>
      <c r="L28" s="1"/>
      <c r="M28" s="1"/>
      <c r="N28" s="50"/>
      <c r="O28" s="28">
        <f t="shared" si="0"/>
        <v>0</v>
      </c>
      <c r="P28" s="46">
        <f t="shared" si="1"/>
        <v>0</v>
      </c>
      <c r="Q28" s="7"/>
    </row>
    <row r="29" spans="1:17" ht="115.5" customHeight="1" x14ac:dyDescent="0.35">
      <c r="A29" s="24" t="s">
        <v>35</v>
      </c>
      <c r="B29" s="25" t="s">
        <v>84</v>
      </c>
      <c r="C29" s="29" t="e" vm="27">
        <v>#VALUE!</v>
      </c>
      <c r="D29" s="26" t="s">
        <v>137</v>
      </c>
      <c r="E29" s="45">
        <v>1892</v>
      </c>
      <c r="F29" s="45">
        <v>1719</v>
      </c>
      <c r="G29" s="27"/>
      <c r="H29" s="27"/>
      <c r="I29" s="1"/>
      <c r="J29" s="1"/>
      <c r="K29" s="1"/>
      <c r="L29" s="1"/>
      <c r="M29" s="27"/>
      <c r="N29" s="27"/>
      <c r="O29" s="28">
        <f t="shared" ref="O29:O57" si="2">SUM(G29:N29)</f>
        <v>0</v>
      </c>
      <c r="P29" s="46">
        <f t="shared" si="1"/>
        <v>0</v>
      </c>
      <c r="Q29" s="7"/>
    </row>
    <row r="30" spans="1:17" ht="115.5" customHeight="1" x14ac:dyDescent="0.35">
      <c r="A30" s="24" t="s">
        <v>36</v>
      </c>
      <c r="B30" s="25" t="s">
        <v>85</v>
      </c>
      <c r="C30" s="29" t="e" vm="28">
        <v>#VALUE!</v>
      </c>
      <c r="D30" s="26" t="s">
        <v>138</v>
      </c>
      <c r="E30" s="45">
        <v>2582</v>
      </c>
      <c r="F30" s="45">
        <v>1806</v>
      </c>
      <c r="G30" s="27"/>
      <c r="H30" s="1"/>
      <c r="I30" s="1"/>
      <c r="J30" s="1"/>
      <c r="K30" s="1"/>
      <c r="L30" s="1"/>
      <c r="M30" s="1"/>
      <c r="N30" s="27"/>
      <c r="O30" s="28">
        <f t="shared" si="2"/>
        <v>0</v>
      </c>
      <c r="P30" s="46">
        <f t="shared" si="1"/>
        <v>0</v>
      </c>
      <c r="Q30" s="7"/>
    </row>
    <row r="31" spans="1:17" ht="115.5" customHeight="1" x14ac:dyDescent="0.35">
      <c r="A31" s="24" t="s">
        <v>37</v>
      </c>
      <c r="B31" s="25" t="s">
        <v>85</v>
      </c>
      <c r="C31" s="29" t="e" vm="29">
        <v>#VALUE!</v>
      </c>
      <c r="D31" s="26" t="s">
        <v>139</v>
      </c>
      <c r="E31" s="45">
        <v>2582</v>
      </c>
      <c r="F31" s="45">
        <v>1806</v>
      </c>
      <c r="G31" s="27"/>
      <c r="H31" s="1"/>
      <c r="I31" s="1"/>
      <c r="J31" s="1"/>
      <c r="K31" s="1"/>
      <c r="L31" s="1"/>
      <c r="M31" s="1"/>
      <c r="N31" s="27"/>
      <c r="O31" s="28">
        <f t="shared" si="2"/>
        <v>0</v>
      </c>
      <c r="P31" s="46">
        <f t="shared" si="1"/>
        <v>0</v>
      </c>
      <c r="Q31" s="7"/>
    </row>
    <row r="32" spans="1:17" ht="115.5" customHeight="1" x14ac:dyDescent="0.35">
      <c r="A32" s="24" t="s">
        <v>38</v>
      </c>
      <c r="B32" s="25" t="s">
        <v>86</v>
      </c>
      <c r="C32" s="29" t="e" vm="30">
        <v>#VALUE!</v>
      </c>
      <c r="D32" s="26" t="s">
        <v>140</v>
      </c>
      <c r="E32" s="45">
        <v>2294</v>
      </c>
      <c r="F32" s="45">
        <v>1524</v>
      </c>
      <c r="G32" s="27"/>
      <c r="H32" s="27"/>
      <c r="I32" s="1"/>
      <c r="J32" s="51"/>
      <c r="K32" s="27"/>
      <c r="L32" s="1"/>
      <c r="M32" s="27"/>
      <c r="N32" s="50"/>
      <c r="O32" s="28">
        <f t="shared" si="2"/>
        <v>0</v>
      </c>
      <c r="P32" s="46">
        <f t="shared" si="1"/>
        <v>0</v>
      </c>
      <c r="Q32" s="7"/>
    </row>
    <row r="33" spans="1:17" ht="115.5" customHeight="1" x14ac:dyDescent="0.35">
      <c r="A33" s="24" t="s">
        <v>39</v>
      </c>
      <c r="B33" s="25" t="s">
        <v>86</v>
      </c>
      <c r="C33" s="29" t="e" vm="31">
        <v>#VALUE!</v>
      </c>
      <c r="D33" s="26" t="s">
        <v>141</v>
      </c>
      <c r="E33" s="45">
        <v>2294</v>
      </c>
      <c r="F33" s="45">
        <v>1524</v>
      </c>
      <c r="G33" s="27"/>
      <c r="H33" s="27"/>
      <c r="I33" s="1"/>
      <c r="J33" s="1"/>
      <c r="K33" s="1"/>
      <c r="L33" s="1"/>
      <c r="M33" s="1"/>
      <c r="N33" s="27"/>
      <c r="O33" s="28">
        <f t="shared" si="2"/>
        <v>0</v>
      </c>
      <c r="P33" s="46">
        <f t="shared" si="1"/>
        <v>0</v>
      </c>
      <c r="Q33" s="7"/>
    </row>
    <row r="34" spans="1:17" ht="115.5" customHeight="1" x14ac:dyDescent="0.35">
      <c r="A34" s="24" t="s">
        <v>40</v>
      </c>
      <c r="B34" s="25" t="s">
        <v>87</v>
      </c>
      <c r="C34" s="29" t="e" vm="32">
        <v>#VALUE!</v>
      </c>
      <c r="D34" s="26" t="s">
        <v>142</v>
      </c>
      <c r="E34" s="45">
        <v>1144</v>
      </c>
      <c r="F34" s="45">
        <v>1144</v>
      </c>
      <c r="G34" s="27"/>
      <c r="H34" s="27"/>
      <c r="I34" s="1"/>
      <c r="J34" s="50"/>
      <c r="K34" s="1"/>
      <c r="L34" s="1"/>
      <c r="M34" s="50"/>
      <c r="N34" s="27"/>
      <c r="O34" s="28">
        <f t="shared" si="2"/>
        <v>0</v>
      </c>
      <c r="P34" s="46">
        <f t="shared" si="1"/>
        <v>0</v>
      </c>
      <c r="Q34" s="7"/>
    </row>
    <row r="35" spans="1:17" ht="115.5" customHeight="1" x14ac:dyDescent="0.35">
      <c r="A35" s="24" t="s">
        <v>41</v>
      </c>
      <c r="B35" s="25" t="s">
        <v>88</v>
      </c>
      <c r="C35" t="e" vm="33">
        <v>#VALUE!</v>
      </c>
      <c r="D35" s="26" t="s">
        <v>143</v>
      </c>
      <c r="E35" s="45">
        <v>1259</v>
      </c>
      <c r="F35" s="45">
        <v>1259</v>
      </c>
      <c r="G35" s="53"/>
      <c r="H35" s="53"/>
      <c r="I35" s="53"/>
      <c r="J35" s="53"/>
      <c r="K35" s="53"/>
      <c r="L35" s="53"/>
      <c r="M35" s="53"/>
      <c r="N35" s="53"/>
      <c r="O35" s="28">
        <f t="shared" si="2"/>
        <v>0</v>
      </c>
      <c r="P35" s="46">
        <f t="shared" ref="P35:P66" si="3">F35*O35</f>
        <v>0</v>
      </c>
      <c r="Q35" s="7"/>
    </row>
    <row r="36" spans="1:17" ht="115.5" customHeight="1" x14ac:dyDescent="0.35">
      <c r="A36" s="24" t="s">
        <v>42</v>
      </c>
      <c r="B36" s="25" t="s">
        <v>88</v>
      </c>
      <c r="C36" t="e" vm="34">
        <v>#VALUE!</v>
      </c>
      <c r="D36" s="26" t="s">
        <v>144</v>
      </c>
      <c r="E36" s="45">
        <v>1259</v>
      </c>
      <c r="F36" s="45">
        <v>1259</v>
      </c>
      <c r="G36" s="53"/>
      <c r="H36" s="53"/>
      <c r="I36" s="53"/>
      <c r="J36" s="53"/>
      <c r="K36" s="53"/>
      <c r="L36" s="53"/>
      <c r="M36" s="53"/>
      <c r="N36" s="53"/>
      <c r="O36" s="28">
        <f t="shared" si="2"/>
        <v>0</v>
      </c>
      <c r="P36" s="46">
        <f t="shared" si="3"/>
        <v>0</v>
      </c>
      <c r="Q36" s="7"/>
    </row>
    <row r="37" spans="1:17" ht="115.5" customHeight="1" x14ac:dyDescent="0.35">
      <c r="A37" s="24" t="s">
        <v>43</v>
      </c>
      <c r="B37" s="25" t="s">
        <v>88</v>
      </c>
      <c r="C37" t="e" vm="35">
        <v>#VALUE!</v>
      </c>
      <c r="D37" s="26" t="s">
        <v>145</v>
      </c>
      <c r="E37" s="45">
        <v>1259</v>
      </c>
      <c r="F37" s="45">
        <v>1259</v>
      </c>
      <c r="G37" s="53"/>
      <c r="H37" s="53"/>
      <c r="I37" s="53"/>
      <c r="J37" s="53"/>
      <c r="K37" s="53"/>
      <c r="L37" s="53"/>
      <c r="M37" s="53"/>
      <c r="N37" s="53"/>
      <c r="O37" s="28">
        <f t="shared" si="2"/>
        <v>0</v>
      </c>
      <c r="P37" s="46">
        <f t="shared" si="3"/>
        <v>0</v>
      </c>
      <c r="Q37" s="7"/>
    </row>
    <row r="38" spans="1:17" ht="115.5" customHeight="1" x14ac:dyDescent="0.35">
      <c r="A38" s="24" t="s">
        <v>44</v>
      </c>
      <c r="B38" s="25" t="s">
        <v>89</v>
      </c>
      <c r="C38" t="e" vm="36">
        <v>#VALUE!</v>
      </c>
      <c r="D38" s="26" t="s">
        <v>146</v>
      </c>
      <c r="E38" s="45">
        <v>1374</v>
      </c>
      <c r="F38" s="45">
        <v>1374</v>
      </c>
      <c r="G38" s="53"/>
      <c r="H38" s="53"/>
      <c r="I38" s="53"/>
      <c r="J38" s="53"/>
      <c r="K38" s="53"/>
      <c r="L38" s="53"/>
      <c r="M38" s="53"/>
      <c r="N38" s="53"/>
      <c r="O38" s="28">
        <f t="shared" si="2"/>
        <v>0</v>
      </c>
      <c r="P38" s="46">
        <f t="shared" si="3"/>
        <v>0</v>
      </c>
      <c r="Q38" s="7"/>
    </row>
    <row r="39" spans="1:17" ht="115.5" customHeight="1" x14ac:dyDescent="0.35">
      <c r="A39" s="24" t="s">
        <v>45</v>
      </c>
      <c r="B39" s="25" t="s">
        <v>89</v>
      </c>
      <c r="C39" t="e" vm="37">
        <v>#VALUE!</v>
      </c>
      <c r="D39" s="26" t="s">
        <v>147</v>
      </c>
      <c r="E39" s="45">
        <v>1374</v>
      </c>
      <c r="F39" s="45">
        <v>1374</v>
      </c>
      <c r="G39" s="53"/>
      <c r="H39" s="53"/>
      <c r="I39" s="53"/>
      <c r="J39" s="53"/>
      <c r="K39" s="53"/>
      <c r="L39" s="53"/>
      <c r="M39" s="53"/>
      <c r="N39" s="53"/>
      <c r="O39" s="28">
        <f t="shared" si="2"/>
        <v>0</v>
      </c>
      <c r="P39" s="46">
        <f t="shared" si="3"/>
        <v>0</v>
      </c>
      <c r="Q39" s="7"/>
    </row>
    <row r="40" spans="1:17" ht="115.5" customHeight="1" x14ac:dyDescent="0.35">
      <c r="A40" s="24" t="s">
        <v>46</v>
      </c>
      <c r="B40" s="25" t="s">
        <v>89</v>
      </c>
      <c r="C40" t="e" vm="38">
        <v>#VALUE!</v>
      </c>
      <c r="D40" s="26" t="s">
        <v>148</v>
      </c>
      <c r="E40" s="45">
        <v>1374</v>
      </c>
      <c r="F40" s="45">
        <v>1374</v>
      </c>
      <c r="G40" s="53"/>
      <c r="H40" s="53"/>
      <c r="I40" s="53"/>
      <c r="J40" s="53"/>
      <c r="K40" s="53"/>
      <c r="L40" s="53"/>
      <c r="M40" s="53"/>
      <c r="N40" s="53"/>
      <c r="O40" s="28">
        <f t="shared" si="2"/>
        <v>0</v>
      </c>
      <c r="P40" s="46">
        <f t="shared" si="3"/>
        <v>0</v>
      </c>
      <c r="Q40" s="7"/>
    </row>
    <row r="41" spans="1:17" ht="115.5" customHeight="1" x14ac:dyDescent="0.35">
      <c r="A41" s="24" t="s">
        <v>47</v>
      </c>
      <c r="B41" s="25" t="s">
        <v>90</v>
      </c>
      <c r="C41" t="e" vm="39">
        <v>#VALUE!</v>
      </c>
      <c r="D41" s="26" t="s">
        <v>149</v>
      </c>
      <c r="E41" s="45">
        <v>1374</v>
      </c>
      <c r="F41" s="45">
        <v>1374</v>
      </c>
      <c r="G41" s="53"/>
      <c r="H41" s="53"/>
      <c r="I41" s="53"/>
      <c r="J41" s="53"/>
      <c r="K41" s="53"/>
      <c r="L41" s="53"/>
      <c r="M41" s="53"/>
      <c r="N41" s="53"/>
      <c r="O41" s="28">
        <f t="shared" si="2"/>
        <v>0</v>
      </c>
      <c r="P41" s="46">
        <f t="shared" si="3"/>
        <v>0</v>
      </c>
      <c r="Q41" s="7"/>
    </row>
    <row r="42" spans="1:17" ht="115.5" customHeight="1" x14ac:dyDescent="0.35">
      <c r="A42" s="24" t="s">
        <v>48</v>
      </c>
      <c r="B42" s="25" t="s">
        <v>90</v>
      </c>
      <c r="C42" t="e" vm="40">
        <v>#VALUE!</v>
      </c>
      <c r="D42" s="26" t="s">
        <v>150</v>
      </c>
      <c r="E42" s="45">
        <v>1374</v>
      </c>
      <c r="F42" s="45">
        <v>1374</v>
      </c>
      <c r="G42" s="53"/>
      <c r="H42" s="53"/>
      <c r="I42" s="53"/>
      <c r="J42" s="53"/>
      <c r="K42" s="53"/>
      <c r="L42" s="53"/>
      <c r="M42" s="53"/>
      <c r="N42" s="53"/>
      <c r="O42" s="28">
        <f t="shared" si="2"/>
        <v>0</v>
      </c>
      <c r="P42" s="46">
        <f t="shared" si="3"/>
        <v>0</v>
      </c>
      <c r="Q42" s="7"/>
    </row>
    <row r="43" spans="1:17" ht="115.5" customHeight="1" x14ac:dyDescent="0.35">
      <c r="A43" s="24" t="s">
        <v>49</v>
      </c>
      <c r="B43" s="25" t="s">
        <v>90</v>
      </c>
      <c r="C43" t="e" vm="41">
        <v>#VALUE!</v>
      </c>
      <c r="D43" s="26" t="s">
        <v>151</v>
      </c>
      <c r="E43" s="45">
        <v>1374</v>
      </c>
      <c r="F43" s="45">
        <v>1374</v>
      </c>
      <c r="G43" s="53"/>
      <c r="H43" s="53"/>
      <c r="I43" s="53"/>
      <c r="J43" s="53"/>
      <c r="K43" s="53"/>
      <c r="L43" s="53"/>
      <c r="M43" s="53"/>
      <c r="N43" s="53"/>
      <c r="O43" s="28">
        <f t="shared" si="2"/>
        <v>0</v>
      </c>
      <c r="P43" s="46">
        <f t="shared" si="3"/>
        <v>0</v>
      </c>
      <c r="Q43" s="7"/>
    </row>
    <row r="44" spans="1:17" ht="115.5" customHeight="1" x14ac:dyDescent="0.35">
      <c r="A44" s="24" t="s">
        <v>50</v>
      </c>
      <c r="B44" s="25" t="s">
        <v>91</v>
      </c>
      <c r="C44" s="29" t="e" vm="42">
        <v>#VALUE!</v>
      </c>
      <c r="D44" s="26" t="s">
        <v>152</v>
      </c>
      <c r="E44" s="45">
        <v>1374</v>
      </c>
      <c r="F44" s="45">
        <v>1374</v>
      </c>
      <c r="G44" s="53"/>
      <c r="H44" s="53"/>
      <c r="I44" s="53"/>
      <c r="J44" s="53"/>
      <c r="K44" s="53"/>
      <c r="L44" s="53"/>
      <c r="M44" s="53"/>
      <c r="N44" s="53"/>
      <c r="O44" s="28">
        <f t="shared" si="2"/>
        <v>0</v>
      </c>
      <c r="P44" s="46">
        <f t="shared" si="3"/>
        <v>0</v>
      </c>
      <c r="Q44" s="7"/>
    </row>
    <row r="45" spans="1:17" ht="115.5" customHeight="1" x14ac:dyDescent="0.35">
      <c r="A45" s="24" t="s">
        <v>51</v>
      </c>
      <c r="B45" s="25" t="s">
        <v>92</v>
      </c>
      <c r="C45" s="29" t="e" vm="43">
        <v>#VALUE!</v>
      </c>
      <c r="D45" s="26" t="s">
        <v>153</v>
      </c>
      <c r="E45" s="45">
        <v>1144</v>
      </c>
      <c r="F45" s="45">
        <v>1144</v>
      </c>
      <c r="G45" s="53"/>
      <c r="H45" s="53"/>
      <c r="I45" s="53"/>
      <c r="J45" s="53"/>
      <c r="K45" s="53"/>
      <c r="L45" s="53"/>
      <c r="M45" s="53"/>
      <c r="N45" s="53"/>
      <c r="O45" s="28">
        <f t="shared" si="2"/>
        <v>0</v>
      </c>
      <c r="P45" s="46">
        <f t="shared" si="3"/>
        <v>0</v>
      </c>
      <c r="Q45" s="7"/>
    </row>
    <row r="46" spans="1:17" ht="115.5" customHeight="1" x14ac:dyDescent="0.35">
      <c r="A46" s="24" t="s">
        <v>52</v>
      </c>
      <c r="B46" s="25" t="s">
        <v>92</v>
      </c>
      <c r="C46" s="29" t="e" vm="44">
        <v>#VALUE!</v>
      </c>
      <c r="D46" s="26" t="s">
        <v>154</v>
      </c>
      <c r="E46" s="45">
        <v>1144</v>
      </c>
      <c r="F46" s="45">
        <v>1144</v>
      </c>
      <c r="G46" s="53"/>
      <c r="H46" s="53"/>
      <c r="I46" s="53"/>
      <c r="J46" s="53"/>
      <c r="K46" s="53"/>
      <c r="L46" s="53"/>
      <c r="M46" s="53"/>
      <c r="N46" s="53"/>
      <c r="O46" s="28">
        <f t="shared" si="2"/>
        <v>0</v>
      </c>
      <c r="P46" s="46">
        <f t="shared" si="3"/>
        <v>0</v>
      </c>
      <c r="Q46" s="7"/>
    </row>
    <row r="47" spans="1:17" ht="115.5" customHeight="1" x14ac:dyDescent="0.35">
      <c r="A47" s="24" t="s">
        <v>53</v>
      </c>
      <c r="B47" s="25" t="s">
        <v>93</v>
      </c>
      <c r="C47" s="29" t="e" vm="45">
        <v>#VALUE!</v>
      </c>
      <c r="D47" s="26" t="s">
        <v>155</v>
      </c>
      <c r="E47" s="45">
        <v>1259</v>
      </c>
      <c r="F47" s="45">
        <v>1259</v>
      </c>
      <c r="G47" s="53"/>
      <c r="H47" s="53"/>
      <c r="I47" s="53"/>
      <c r="J47" s="53"/>
      <c r="K47" s="53"/>
      <c r="L47" s="53"/>
      <c r="M47" s="53"/>
      <c r="N47" s="53"/>
      <c r="O47" s="28">
        <f t="shared" si="2"/>
        <v>0</v>
      </c>
      <c r="P47" s="46">
        <f t="shared" si="3"/>
        <v>0</v>
      </c>
      <c r="Q47" s="7"/>
    </row>
    <row r="48" spans="1:17" ht="115.5" customHeight="1" x14ac:dyDescent="0.35">
      <c r="A48" s="24" t="s">
        <v>54</v>
      </c>
      <c r="B48" s="25" t="s">
        <v>94</v>
      </c>
      <c r="C48" s="29" t="e" vm="46">
        <v>#VALUE!</v>
      </c>
      <c r="D48" s="26" t="s">
        <v>156</v>
      </c>
      <c r="E48" s="45">
        <v>1144</v>
      </c>
      <c r="F48" s="45">
        <v>1144</v>
      </c>
      <c r="G48" s="53"/>
      <c r="H48" s="53"/>
      <c r="I48" s="53"/>
      <c r="J48" s="53"/>
      <c r="K48" s="53"/>
      <c r="L48" s="53"/>
      <c r="M48" s="53"/>
      <c r="N48" s="53"/>
      <c r="O48" s="28">
        <f t="shared" si="2"/>
        <v>0</v>
      </c>
      <c r="P48" s="46">
        <f t="shared" si="3"/>
        <v>0</v>
      </c>
      <c r="Q48" s="7"/>
    </row>
    <row r="49" spans="1:17" ht="115.5" customHeight="1" x14ac:dyDescent="0.35">
      <c r="A49" s="24" t="s">
        <v>55</v>
      </c>
      <c r="B49" s="25" t="s">
        <v>95</v>
      </c>
      <c r="C49" t="e" vm="47">
        <v>#VALUE!</v>
      </c>
      <c r="D49" s="26" t="s">
        <v>157</v>
      </c>
      <c r="E49" s="45">
        <v>914</v>
      </c>
      <c r="F49" s="45">
        <v>914</v>
      </c>
      <c r="G49" s="53"/>
      <c r="H49" s="53"/>
      <c r="I49" s="53"/>
      <c r="J49" s="53"/>
      <c r="K49" s="53"/>
      <c r="L49" s="53"/>
      <c r="M49" s="53"/>
      <c r="N49" s="53"/>
      <c r="O49" s="28">
        <f t="shared" si="2"/>
        <v>0</v>
      </c>
      <c r="P49" s="46">
        <f t="shared" si="3"/>
        <v>0</v>
      </c>
      <c r="Q49" s="7"/>
    </row>
    <row r="50" spans="1:17" ht="115.5" customHeight="1" x14ac:dyDescent="0.35">
      <c r="A50" s="24" t="s">
        <v>56</v>
      </c>
      <c r="B50" s="25" t="s">
        <v>95</v>
      </c>
      <c r="C50" t="e" vm="48">
        <v>#VALUE!</v>
      </c>
      <c r="D50" s="26" t="s">
        <v>158</v>
      </c>
      <c r="E50" s="45">
        <v>914</v>
      </c>
      <c r="F50" s="45">
        <v>914</v>
      </c>
      <c r="G50" s="53"/>
      <c r="H50" s="53"/>
      <c r="I50" s="53"/>
      <c r="J50" s="53"/>
      <c r="K50" s="53"/>
      <c r="L50" s="53"/>
      <c r="M50" s="53"/>
      <c r="N50" s="53"/>
      <c r="O50" s="28">
        <f t="shared" si="2"/>
        <v>0</v>
      </c>
      <c r="P50" s="46">
        <f t="shared" si="3"/>
        <v>0</v>
      </c>
      <c r="Q50" s="7"/>
    </row>
    <row r="51" spans="1:17" ht="115.5" customHeight="1" x14ac:dyDescent="0.35">
      <c r="A51" s="24" t="s">
        <v>57</v>
      </c>
      <c r="B51" s="25" t="s">
        <v>96</v>
      </c>
      <c r="C51" s="29" t="e" vm="49">
        <v>#VALUE!</v>
      </c>
      <c r="D51" s="26" t="s">
        <v>159</v>
      </c>
      <c r="E51" s="45">
        <v>1144</v>
      </c>
      <c r="F51" s="45">
        <v>1144</v>
      </c>
      <c r="G51" s="53"/>
      <c r="H51" s="53"/>
      <c r="I51" s="53"/>
      <c r="J51" s="53"/>
      <c r="K51" s="53"/>
      <c r="L51" s="53"/>
      <c r="M51" s="53"/>
      <c r="N51" s="53"/>
      <c r="O51" s="28">
        <f t="shared" si="2"/>
        <v>0</v>
      </c>
      <c r="P51" s="46">
        <f t="shared" si="3"/>
        <v>0</v>
      </c>
      <c r="Q51" s="7"/>
    </row>
    <row r="52" spans="1:17" ht="115.5" customHeight="1" x14ac:dyDescent="0.35">
      <c r="A52" s="24" t="s">
        <v>58</v>
      </c>
      <c r="B52" s="25" t="s">
        <v>96</v>
      </c>
      <c r="C52" s="29" t="e" vm="50">
        <v>#VALUE!</v>
      </c>
      <c r="D52" s="26" t="s">
        <v>160</v>
      </c>
      <c r="E52" s="45">
        <v>1144</v>
      </c>
      <c r="F52" s="45">
        <v>1144</v>
      </c>
      <c r="G52" s="53"/>
      <c r="H52" s="53"/>
      <c r="I52" s="53"/>
      <c r="J52" s="53"/>
      <c r="K52" s="53"/>
      <c r="L52" s="53"/>
      <c r="M52" s="53"/>
      <c r="N52" s="53"/>
      <c r="O52" s="28">
        <f t="shared" si="2"/>
        <v>0</v>
      </c>
      <c r="P52" s="46">
        <f t="shared" si="3"/>
        <v>0</v>
      </c>
      <c r="Q52" s="7"/>
    </row>
    <row r="53" spans="1:17" ht="116.25" customHeight="1" x14ac:dyDescent="0.35">
      <c r="A53" s="24" t="s">
        <v>59</v>
      </c>
      <c r="B53" s="25" t="s">
        <v>97</v>
      </c>
      <c r="C53" s="29" t="e" vm="51">
        <v>#VALUE!</v>
      </c>
      <c r="D53" s="26" t="s">
        <v>161</v>
      </c>
      <c r="E53" s="45">
        <v>3444</v>
      </c>
      <c r="F53" s="45">
        <v>3157</v>
      </c>
      <c r="G53" s="53"/>
      <c r="H53" s="53"/>
      <c r="I53" s="53"/>
      <c r="J53" s="53"/>
      <c r="K53" s="53"/>
      <c r="L53" s="53"/>
      <c r="M53" s="53"/>
      <c r="N53" s="53"/>
      <c r="O53" s="28"/>
      <c r="P53" s="46">
        <f t="shared" si="3"/>
        <v>0</v>
      </c>
      <c r="Q53" s="7"/>
    </row>
    <row r="54" spans="1:17" ht="116.25" customHeight="1" x14ac:dyDescent="0.35">
      <c r="A54" s="24">
        <v>701227063001</v>
      </c>
      <c r="B54" s="25" t="s">
        <v>98</v>
      </c>
      <c r="C54" s="29" t="e" vm="52">
        <v>#VALUE!</v>
      </c>
      <c r="D54" s="26" t="s">
        <v>162</v>
      </c>
      <c r="E54" s="45">
        <v>3042</v>
      </c>
      <c r="F54" s="45">
        <v>3042</v>
      </c>
      <c r="G54" s="53"/>
      <c r="H54" s="53"/>
      <c r="I54" s="53"/>
      <c r="J54" s="53"/>
      <c r="K54" s="53"/>
      <c r="L54" s="53"/>
      <c r="M54" s="53"/>
      <c r="N54" s="53"/>
      <c r="O54" s="28">
        <f t="shared" si="2"/>
        <v>0</v>
      </c>
      <c r="P54" s="46">
        <f t="shared" si="3"/>
        <v>0</v>
      </c>
      <c r="Q54" s="7"/>
    </row>
    <row r="55" spans="1:17" ht="116.25" customHeight="1" x14ac:dyDescent="0.35">
      <c r="A55" s="24" t="s">
        <v>60</v>
      </c>
      <c r="B55" s="25" t="s">
        <v>99</v>
      </c>
      <c r="C55" s="29" t="e" vm="53">
        <v>#VALUE!</v>
      </c>
      <c r="D55" s="26" t="s">
        <v>163</v>
      </c>
      <c r="E55" s="45">
        <v>2409</v>
      </c>
      <c r="F55" s="45">
        <v>2237</v>
      </c>
      <c r="G55" s="53"/>
      <c r="H55" s="53"/>
      <c r="I55" s="53"/>
      <c r="J55" s="53"/>
      <c r="K55" s="53"/>
      <c r="L55" s="53"/>
      <c r="M55" s="53"/>
      <c r="N55" s="53"/>
      <c r="O55" s="28">
        <f t="shared" si="2"/>
        <v>0</v>
      </c>
      <c r="P55" s="46">
        <f t="shared" si="3"/>
        <v>0</v>
      </c>
      <c r="Q55" s="7"/>
    </row>
    <row r="56" spans="1:17" ht="116.25" customHeight="1" x14ac:dyDescent="0.35">
      <c r="A56" s="24">
        <v>701227062001</v>
      </c>
      <c r="B56" s="25" t="s">
        <v>100</v>
      </c>
      <c r="C56" s="29" t="e" vm="54">
        <v>#VALUE!</v>
      </c>
      <c r="D56" s="26" t="s">
        <v>164</v>
      </c>
      <c r="E56" s="45">
        <v>2007</v>
      </c>
      <c r="F56" s="45">
        <v>1719</v>
      </c>
      <c r="G56" s="53"/>
      <c r="H56" s="53"/>
      <c r="I56" s="53"/>
      <c r="J56" s="53"/>
      <c r="K56" s="53"/>
      <c r="L56" s="53"/>
      <c r="M56" s="53"/>
      <c r="N56" s="53"/>
      <c r="O56" s="28">
        <f t="shared" si="2"/>
        <v>0</v>
      </c>
      <c r="P56" s="46">
        <f t="shared" si="3"/>
        <v>0</v>
      </c>
      <c r="Q56" s="7"/>
    </row>
    <row r="57" spans="1:17" ht="116.25" customHeight="1" x14ac:dyDescent="0.35">
      <c r="A57" s="24" t="s">
        <v>61</v>
      </c>
      <c r="B57" s="25" t="s">
        <v>101</v>
      </c>
      <c r="C57" s="29" t="e" vm="55">
        <v>#VALUE!</v>
      </c>
      <c r="D57" s="26" t="s">
        <v>165</v>
      </c>
      <c r="E57" s="45">
        <v>1892</v>
      </c>
      <c r="F57" s="45">
        <v>1892</v>
      </c>
      <c r="G57" s="53"/>
      <c r="H57" s="53"/>
      <c r="I57" s="53"/>
      <c r="J57" s="53"/>
      <c r="K57" s="53"/>
      <c r="L57" s="53"/>
      <c r="M57" s="53"/>
      <c r="N57" s="53"/>
      <c r="O57" s="28">
        <f t="shared" si="2"/>
        <v>0</v>
      </c>
      <c r="P57" s="46">
        <f t="shared" si="3"/>
        <v>0</v>
      </c>
      <c r="Q57" s="7"/>
    </row>
    <row r="58" spans="1:17" ht="116.25" customHeight="1" x14ac:dyDescent="0.35">
      <c r="A58" s="24">
        <v>701227064001</v>
      </c>
      <c r="B58" s="25" t="s">
        <v>102</v>
      </c>
      <c r="C58" t="e" vm="56">
        <v>#VALUE!</v>
      </c>
      <c r="D58" s="26" t="s">
        <v>166</v>
      </c>
      <c r="E58" s="45">
        <v>1777</v>
      </c>
      <c r="F58" s="45">
        <v>1777</v>
      </c>
      <c r="G58" s="55"/>
      <c r="H58" s="56"/>
      <c r="I58" s="56"/>
      <c r="J58" s="56"/>
      <c r="K58" s="56"/>
      <c r="L58" s="56"/>
      <c r="M58" s="56"/>
      <c r="N58" s="57"/>
      <c r="O58" s="28">
        <f t="shared" ref="O58" si="4">SUM(G58:N58)</f>
        <v>0</v>
      </c>
      <c r="P58" s="46">
        <f t="shared" si="3"/>
        <v>0</v>
      </c>
      <c r="Q58" s="7"/>
    </row>
    <row r="59" spans="1:17" ht="116.25" customHeight="1" x14ac:dyDescent="0.35">
      <c r="A59" s="24">
        <v>701202222001</v>
      </c>
      <c r="B59" s="25" t="s">
        <v>98</v>
      </c>
      <c r="C59" s="29" t="e" vm="57">
        <v>#VALUE!</v>
      </c>
      <c r="D59" s="26" t="s">
        <v>167</v>
      </c>
      <c r="E59" s="45">
        <v>1834</v>
      </c>
      <c r="F59" s="45">
        <v>1604</v>
      </c>
      <c r="G59" s="53"/>
      <c r="H59" s="53"/>
      <c r="I59" s="53"/>
      <c r="J59" s="53"/>
      <c r="K59" s="53"/>
      <c r="L59" s="53"/>
      <c r="M59" s="53"/>
      <c r="N59" s="53"/>
      <c r="O59" s="28">
        <f t="shared" ref="O59:O67" si="5">SUM(G59:N59)</f>
        <v>0</v>
      </c>
      <c r="P59" s="46">
        <f t="shared" si="3"/>
        <v>0</v>
      </c>
      <c r="Q59" s="7"/>
    </row>
    <row r="60" spans="1:17" ht="116.25" customHeight="1" x14ac:dyDescent="0.35">
      <c r="A60" s="24" t="s">
        <v>62</v>
      </c>
      <c r="B60" s="25" t="s">
        <v>103</v>
      </c>
      <c r="C60" t="e" vm="58">
        <v>#VALUE!</v>
      </c>
      <c r="D60" s="26" t="s">
        <v>168</v>
      </c>
      <c r="E60" s="45">
        <v>1029</v>
      </c>
      <c r="F60" s="45">
        <v>1029</v>
      </c>
      <c r="G60" s="55"/>
      <c r="H60" s="56"/>
      <c r="I60" s="56"/>
      <c r="J60" s="56"/>
      <c r="K60" s="56"/>
      <c r="L60" s="56"/>
      <c r="M60" s="56"/>
      <c r="N60" s="57"/>
      <c r="O60" s="28">
        <f t="shared" si="5"/>
        <v>0</v>
      </c>
      <c r="P60" s="46">
        <f t="shared" si="3"/>
        <v>0</v>
      </c>
      <c r="Q60" s="7"/>
    </row>
    <row r="61" spans="1:17" ht="116.25" customHeight="1" x14ac:dyDescent="0.35">
      <c r="A61" s="24" t="s">
        <v>63</v>
      </c>
      <c r="B61" s="25" t="s">
        <v>104</v>
      </c>
      <c r="C61" t="e" vm="59">
        <v>#VALUE!</v>
      </c>
      <c r="D61" s="26" t="s">
        <v>169</v>
      </c>
      <c r="E61" s="45">
        <v>1259</v>
      </c>
      <c r="F61" s="45">
        <v>1259</v>
      </c>
      <c r="G61" s="55"/>
      <c r="H61" s="56"/>
      <c r="I61" s="56"/>
      <c r="J61" s="56"/>
      <c r="K61" s="56"/>
      <c r="L61" s="56"/>
      <c r="M61" s="56"/>
      <c r="N61" s="57"/>
      <c r="O61" s="28">
        <f t="shared" si="5"/>
        <v>0</v>
      </c>
      <c r="P61" s="46">
        <f t="shared" si="3"/>
        <v>0</v>
      </c>
      <c r="Q61" s="7"/>
    </row>
    <row r="62" spans="1:17" ht="116.25" customHeight="1" x14ac:dyDescent="0.35">
      <c r="A62" s="24" t="s">
        <v>64</v>
      </c>
      <c r="B62" s="25" t="s">
        <v>105</v>
      </c>
      <c r="C62" t="e" vm="60">
        <v>#VALUE!</v>
      </c>
      <c r="D62" s="26" t="s">
        <v>170</v>
      </c>
      <c r="E62" s="45">
        <v>972</v>
      </c>
      <c r="F62" s="45">
        <v>972</v>
      </c>
      <c r="G62" s="53"/>
      <c r="H62" s="53"/>
      <c r="I62" s="53"/>
      <c r="J62" s="53"/>
      <c r="K62" s="53"/>
      <c r="L62" s="53"/>
      <c r="M62" s="53"/>
      <c r="N62" s="53"/>
      <c r="O62" s="28">
        <f t="shared" si="5"/>
        <v>0</v>
      </c>
      <c r="P62" s="46">
        <f t="shared" si="3"/>
        <v>0</v>
      </c>
      <c r="Q62" s="7"/>
    </row>
    <row r="63" spans="1:17" ht="116.25" customHeight="1" x14ac:dyDescent="0.35">
      <c r="A63" s="24" t="s">
        <v>65</v>
      </c>
      <c r="B63" s="25" t="s">
        <v>106</v>
      </c>
      <c r="C63" t="e" vm="61">
        <v>#VALUE!</v>
      </c>
      <c r="D63" s="26" t="s">
        <v>171</v>
      </c>
      <c r="E63" s="45">
        <v>742</v>
      </c>
      <c r="F63" s="45">
        <v>742</v>
      </c>
      <c r="G63" s="53"/>
      <c r="H63" s="53"/>
      <c r="I63" s="53"/>
      <c r="J63" s="53"/>
      <c r="K63" s="53"/>
      <c r="L63" s="53"/>
      <c r="M63" s="53"/>
      <c r="N63" s="53"/>
      <c r="O63" s="28">
        <f t="shared" si="5"/>
        <v>0</v>
      </c>
      <c r="P63" s="46">
        <f t="shared" si="3"/>
        <v>0</v>
      </c>
      <c r="Q63" s="7"/>
    </row>
    <row r="64" spans="1:17" ht="116.25" customHeight="1" x14ac:dyDescent="0.35">
      <c r="A64" s="24" t="s">
        <v>66</v>
      </c>
      <c r="B64" s="25" t="s">
        <v>107</v>
      </c>
      <c r="C64" t="e" vm="62">
        <v>#VALUE!</v>
      </c>
      <c r="D64" s="26" t="s">
        <v>172</v>
      </c>
      <c r="E64" s="45">
        <v>512</v>
      </c>
      <c r="F64" s="45">
        <v>512</v>
      </c>
      <c r="G64" s="53"/>
      <c r="H64" s="53"/>
      <c r="I64" s="53"/>
      <c r="J64" s="53"/>
      <c r="K64" s="53"/>
      <c r="L64" s="53"/>
      <c r="M64" s="53"/>
      <c r="N64" s="53"/>
      <c r="O64" s="28">
        <f t="shared" si="5"/>
        <v>0</v>
      </c>
      <c r="P64" s="46">
        <f t="shared" si="3"/>
        <v>0</v>
      </c>
      <c r="Q64" s="7"/>
    </row>
    <row r="65" spans="1:17" ht="116.25" customHeight="1" x14ac:dyDescent="0.35">
      <c r="A65" s="24">
        <v>701227073001</v>
      </c>
      <c r="B65" s="25" t="s">
        <v>108</v>
      </c>
      <c r="C65" s="29"/>
      <c r="D65" s="26" t="s">
        <v>173</v>
      </c>
      <c r="E65" s="45">
        <v>1029</v>
      </c>
      <c r="F65" s="45">
        <v>1029</v>
      </c>
      <c r="G65" s="53"/>
      <c r="H65" s="53"/>
      <c r="I65" s="53"/>
      <c r="J65" s="53"/>
      <c r="K65" s="53"/>
      <c r="L65" s="53"/>
      <c r="M65" s="53"/>
      <c r="N65" s="53"/>
      <c r="O65" s="28">
        <f t="shared" si="5"/>
        <v>0</v>
      </c>
      <c r="P65" s="46">
        <f t="shared" si="3"/>
        <v>0</v>
      </c>
      <c r="Q65" s="7"/>
    </row>
    <row r="66" spans="1:17" ht="116.25" customHeight="1" x14ac:dyDescent="0.35">
      <c r="A66" s="24">
        <v>701227059001</v>
      </c>
      <c r="B66" s="25" t="s">
        <v>109</v>
      </c>
      <c r="C66" s="29" t="e" vm="63">
        <v>#VALUE!</v>
      </c>
      <c r="D66" s="26" t="s">
        <v>174</v>
      </c>
      <c r="E66" s="45">
        <v>454</v>
      </c>
      <c r="F66" s="45">
        <v>454</v>
      </c>
      <c r="G66" s="53"/>
      <c r="H66" s="53"/>
      <c r="I66" s="53"/>
      <c r="J66" s="53"/>
      <c r="K66" s="53"/>
      <c r="L66" s="53"/>
      <c r="M66" s="53"/>
      <c r="N66" s="53"/>
      <c r="O66" s="28">
        <f t="shared" si="5"/>
        <v>0</v>
      </c>
      <c r="P66" s="46">
        <f t="shared" si="3"/>
        <v>0</v>
      </c>
      <c r="Q66" s="7"/>
    </row>
    <row r="67" spans="1:17" ht="116.25" customHeight="1" thickBot="1" x14ac:dyDescent="0.4">
      <c r="A67" s="30">
        <v>701227074001</v>
      </c>
      <c r="B67" s="31" t="s">
        <v>110</v>
      </c>
      <c r="C67" s="32" t="e" vm="64">
        <v>#VALUE!</v>
      </c>
      <c r="D67" s="33" t="s">
        <v>175</v>
      </c>
      <c r="E67" s="45">
        <v>512</v>
      </c>
      <c r="F67" s="45">
        <v>512</v>
      </c>
      <c r="G67" s="54"/>
      <c r="H67" s="54"/>
      <c r="I67" s="54"/>
      <c r="J67" s="54"/>
      <c r="K67" s="54"/>
      <c r="L67" s="54"/>
      <c r="M67" s="54"/>
      <c r="N67" s="54"/>
      <c r="O67" s="34">
        <f t="shared" si="5"/>
        <v>0</v>
      </c>
      <c r="P67" s="47">
        <f t="shared" ref="P67" si="6">F67*O67</f>
        <v>0</v>
      </c>
      <c r="Q67" s="8"/>
    </row>
    <row r="68" spans="1:17" ht="72" customHeight="1" x14ac:dyDescent="0.35">
      <c r="O68" s="41" t="s">
        <v>180</v>
      </c>
      <c r="P68" s="52">
        <f>SUM(P3:P67)</f>
        <v>0</v>
      </c>
    </row>
  </sheetData>
  <mergeCells count="33">
    <mergeCell ref="G35:N35"/>
    <mergeCell ref="G36:N36"/>
    <mergeCell ref="G37:N37"/>
    <mergeCell ref="G38:N38"/>
    <mergeCell ref="G39:N39"/>
    <mergeCell ref="G40:N40"/>
    <mergeCell ref="G41:N41"/>
    <mergeCell ref="G42:N42"/>
    <mergeCell ref="G43:N43"/>
    <mergeCell ref="G44:N44"/>
    <mergeCell ref="G49:N49"/>
    <mergeCell ref="G50:N50"/>
    <mergeCell ref="G52:N52"/>
    <mergeCell ref="G51:N51"/>
    <mergeCell ref="G45:N45"/>
    <mergeCell ref="G46:N46"/>
    <mergeCell ref="G47:N47"/>
    <mergeCell ref="G48:N48"/>
    <mergeCell ref="G53:N53"/>
    <mergeCell ref="G54:N54"/>
    <mergeCell ref="G55:N55"/>
    <mergeCell ref="G56:N56"/>
    <mergeCell ref="G57:N57"/>
    <mergeCell ref="G59:N59"/>
    <mergeCell ref="G62:N62"/>
    <mergeCell ref="G58:N58"/>
    <mergeCell ref="G61:N61"/>
    <mergeCell ref="G60:N60"/>
    <mergeCell ref="G66:N66"/>
    <mergeCell ref="G67:N67"/>
    <mergeCell ref="G63:N63"/>
    <mergeCell ref="G64:N64"/>
    <mergeCell ref="G65:N65"/>
  </mergeCells>
  <phoneticPr fontId="6" type="noConversion"/>
  <hyperlinks>
    <hyperlink ref="D7" r:id="rId1" xr:uid="{A22787A5-C4B2-4B74-A903-8F7FE2CC3524}"/>
    <hyperlink ref="D3" r:id="rId2" xr:uid="{ECAA2A35-1194-4AA3-B799-1F8DDDAF6CF2}"/>
    <hyperlink ref="D66" r:id="rId3" xr:uid="{96A60207-B18D-40DE-BA4A-D99E8911C38C}"/>
    <hyperlink ref="D57" r:id="rId4" xr:uid="{643FE3B6-BCB2-40FB-B313-F54932953586}"/>
    <hyperlink ref="D55" r:id="rId5" xr:uid="{95863762-B816-481C-BBC1-533FE6B0E0C4}"/>
    <hyperlink ref="D34" r:id="rId6" xr:uid="{296CE745-DAB8-4DA3-996D-C057FEF3E7EE}"/>
  </hyperlinks>
  <pageMargins left="0.7" right="0.7" top="0.75" bottom="0.75" header="0.3" footer="0.3"/>
  <pageSetup paperSize="32005" orientation="portrait" horizontalDpi="203" verticalDpi="203" r:id="rId7"/>
  <headerFooter>
    <oddHeader>&amp;L&amp;"Aptos"&amp;10&amp;K000000 Classified&amp;1#_x000D_</oddHead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5EF9-EB09-4B99-B418-ACFC89CDC2DC}">
  <dimension ref="A8:B17"/>
  <sheetViews>
    <sheetView showGridLines="0" zoomScale="115" zoomScaleNormal="115" workbookViewId="0">
      <selection activeCell="B3" sqref="B3"/>
    </sheetView>
  </sheetViews>
  <sheetFormatPr defaultRowHeight="14.5" x14ac:dyDescent="0.35"/>
  <cols>
    <col min="1" max="1" width="52.26953125" customWidth="1"/>
    <col min="2" max="2" width="71.54296875" customWidth="1"/>
  </cols>
  <sheetData>
    <row r="8" spans="1:2" s="4" customFormat="1" ht="16" x14ac:dyDescent="0.4">
      <c r="A8" s="3" t="s">
        <v>202</v>
      </c>
      <c r="B8" s="2"/>
    </row>
    <row r="9" spans="1:2" s="4" customFormat="1" ht="16" x14ac:dyDescent="0.4">
      <c r="A9" s="3" t="s">
        <v>203</v>
      </c>
      <c r="B9" s="2"/>
    </row>
    <row r="10" spans="1:2" s="4" customFormat="1" ht="16" x14ac:dyDescent="0.4">
      <c r="A10" s="3" t="s">
        <v>204</v>
      </c>
      <c r="B10" s="2"/>
    </row>
    <row r="11" spans="1:2" s="4" customFormat="1" ht="16" x14ac:dyDescent="0.4">
      <c r="A11" s="3" t="s">
        <v>213</v>
      </c>
      <c r="B11" s="2"/>
    </row>
    <row r="12" spans="1:2" s="4" customFormat="1" ht="16" x14ac:dyDescent="0.4">
      <c r="A12" s="3" t="s">
        <v>205</v>
      </c>
      <c r="B12" s="2"/>
    </row>
    <row r="13" spans="1:2" s="4" customFormat="1" ht="16" x14ac:dyDescent="0.4">
      <c r="B13" s="5"/>
    </row>
    <row r="14" spans="1:2" s="4" customFormat="1" ht="16" x14ac:dyDescent="0.4">
      <c r="A14" s="3" t="s">
        <v>206</v>
      </c>
      <c r="B14" s="48">
        <f>'Order Form'!P68</f>
        <v>0</v>
      </c>
    </row>
    <row r="15" spans="1:2" s="4" customFormat="1" ht="16" x14ac:dyDescent="0.4">
      <c r="A15" s="3" t="s">
        <v>207</v>
      </c>
      <c r="B15" s="49">
        <v>5000</v>
      </c>
    </row>
    <row r="16" spans="1:2" s="4" customFormat="1" ht="16" x14ac:dyDescent="0.4">
      <c r="A16" s="3" t="s">
        <v>208</v>
      </c>
      <c r="B16" s="48">
        <f>B15-B14</f>
        <v>5000</v>
      </c>
    </row>
    <row r="17" spans="1:2" s="4" customFormat="1" ht="16" x14ac:dyDescent="0.4">
      <c r="A17" s="6" t="s">
        <v>209</v>
      </c>
      <c r="B17" s="2"/>
    </row>
  </sheetData>
  <pageMargins left="0.7" right="0.7" top="0.75" bottom="0.75" header="0.3" footer="0.3"/>
  <headerFooter>
    <oddHeader>&amp;L&amp;"Aptos"&amp;10&amp;K000000 Classified&amp;1#_x000D_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59C8-BD84-4E29-8A2D-CF5D01059F2A}">
  <dimension ref="A2:A31"/>
  <sheetViews>
    <sheetView tabSelected="1" workbookViewId="0">
      <selection activeCell="H34" sqref="H34"/>
    </sheetView>
  </sheetViews>
  <sheetFormatPr defaultRowHeight="14.5" x14ac:dyDescent="0.35"/>
  <sheetData>
    <row r="2" spans="1:1" s="44" customFormat="1" ht="18.5" x14ac:dyDescent="0.45">
      <c r="A2" s="44" t="s">
        <v>214</v>
      </c>
    </row>
    <row r="4" spans="1:1" s="43" customFormat="1" x14ac:dyDescent="0.35">
      <c r="A4" s="43" t="s">
        <v>188</v>
      </c>
    </row>
    <row r="5" spans="1:1" x14ac:dyDescent="0.35">
      <c r="A5" t="s">
        <v>182</v>
      </c>
    </row>
    <row r="6" spans="1:1" x14ac:dyDescent="0.35">
      <c r="A6" t="s">
        <v>183</v>
      </c>
    </row>
    <row r="7" spans="1:1" x14ac:dyDescent="0.35">
      <c r="A7" t="s">
        <v>184</v>
      </c>
    </row>
    <row r="8" spans="1:1" x14ac:dyDescent="0.35">
      <c r="A8" t="s">
        <v>185</v>
      </c>
    </row>
    <row r="10" spans="1:1" s="43" customFormat="1" x14ac:dyDescent="0.35">
      <c r="A10" s="43" t="s">
        <v>201</v>
      </c>
    </row>
    <row r="11" spans="1:1" x14ac:dyDescent="0.35">
      <c r="A11" t="s">
        <v>215</v>
      </c>
    </row>
    <row r="12" spans="1:1" x14ac:dyDescent="0.35">
      <c r="A12" t="s">
        <v>186</v>
      </c>
    </row>
    <row r="14" spans="1:1" s="43" customFormat="1" x14ac:dyDescent="0.35">
      <c r="A14" s="43" t="s">
        <v>187</v>
      </c>
    </row>
    <row r="15" spans="1:1" x14ac:dyDescent="0.35">
      <c r="A15" t="s">
        <v>189</v>
      </c>
    </row>
    <row r="16" spans="1:1" x14ac:dyDescent="0.35">
      <c r="A16" t="s">
        <v>190</v>
      </c>
    </row>
    <row r="17" spans="1:1" x14ac:dyDescent="0.35">
      <c r="A17" t="s">
        <v>191</v>
      </c>
    </row>
    <row r="18" spans="1:1" x14ac:dyDescent="0.35">
      <c r="A18" t="s">
        <v>192</v>
      </c>
    </row>
    <row r="19" spans="1:1" x14ac:dyDescent="0.35">
      <c r="A19" t="s">
        <v>193</v>
      </c>
    </row>
    <row r="20" spans="1:1" x14ac:dyDescent="0.35">
      <c r="A20" t="s">
        <v>194</v>
      </c>
    </row>
    <row r="21" spans="1:1" x14ac:dyDescent="0.35">
      <c r="A21" t="s">
        <v>195</v>
      </c>
    </row>
    <row r="23" spans="1:1" s="43" customFormat="1" x14ac:dyDescent="0.35">
      <c r="A23" s="43" t="s">
        <v>196</v>
      </c>
    </row>
    <row r="24" spans="1:1" x14ac:dyDescent="0.35">
      <c r="A24" t="s">
        <v>216</v>
      </c>
    </row>
    <row r="25" spans="1:1" x14ac:dyDescent="0.35">
      <c r="A25" t="s">
        <v>217</v>
      </c>
    </row>
    <row r="26" spans="1:1" x14ac:dyDescent="0.35">
      <c r="A26" t="s">
        <v>218</v>
      </c>
    </row>
    <row r="28" spans="1:1" s="43" customFormat="1" x14ac:dyDescent="0.35">
      <c r="A28" s="43" t="s">
        <v>197</v>
      </c>
    </row>
    <row r="29" spans="1:1" x14ac:dyDescent="0.35">
      <c r="A29" t="s">
        <v>198</v>
      </c>
    </row>
    <row r="30" spans="1:1" x14ac:dyDescent="0.35">
      <c r="A30" t="s">
        <v>199</v>
      </c>
    </row>
    <row r="31" spans="1:1" x14ac:dyDescent="0.35">
      <c r="A3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Order Form</vt:lpstr>
      <vt:lpstr>Dodací údaje</vt:lpstr>
      <vt:lpstr>Instrukce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Zieliński</dc:creator>
  <cp:keywords/>
  <dc:description/>
  <cp:lastModifiedBy>Sarka Bičikova</cp:lastModifiedBy>
  <cp:revision/>
  <dcterms:created xsi:type="dcterms:W3CDTF">2026-01-29T09:33:54Z</dcterms:created>
  <dcterms:modified xsi:type="dcterms:W3CDTF">2026-05-11T10:16:42Z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f7727a-510c-40ce-a418-7fdfc8e6513f_Enabled">
    <vt:lpwstr>true</vt:lpwstr>
  </property>
  <property fmtid="{D5CDD505-2E9C-101B-9397-08002B2CF9AE}" pid="3" name="MSIP_Label_00f7727a-510c-40ce-a418-7fdfc8e6513f_SetDate">
    <vt:lpwstr>2026-03-10T14:49:00Z</vt:lpwstr>
  </property>
  <property fmtid="{D5CDD505-2E9C-101B-9397-08002B2CF9AE}" pid="4" name="MSIP_Label_00f7727a-510c-40ce-a418-7fdfc8e6513f_Method">
    <vt:lpwstr>Standard</vt:lpwstr>
  </property>
  <property fmtid="{D5CDD505-2E9C-101B-9397-08002B2CF9AE}" pid="5" name="MSIP_Label_00f7727a-510c-40ce-a418-7fdfc8e6513f_Name">
    <vt:lpwstr>Classified (without encryption)</vt:lpwstr>
  </property>
  <property fmtid="{D5CDD505-2E9C-101B-9397-08002B2CF9AE}" pid="6" name="MSIP_Label_00f7727a-510c-40ce-a418-7fdfc8e6513f_SiteId">
    <vt:lpwstr>75b2f54b-feff-400d-8e0b-67102edb9a23</vt:lpwstr>
  </property>
  <property fmtid="{D5CDD505-2E9C-101B-9397-08002B2CF9AE}" pid="7" name="MSIP_Label_00f7727a-510c-40ce-a418-7fdfc8e6513f_ActionId">
    <vt:lpwstr>cb2d9ab7-3f8e-4770-84ae-3a9268cfcddd</vt:lpwstr>
  </property>
  <property fmtid="{D5CDD505-2E9C-101B-9397-08002B2CF9AE}" pid="8" name="MSIP_Label_00f7727a-510c-40ce-a418-7fdfc8e6513f_ContentBits">
    <vt:lpwstr>1</vt:lpwstr>
  </property>
  <property fmtid="{D5CDD505-2E9C-101B-9397-08002B2CF9AE}" pid="9" name="MSIP_Label_00f7727a-510c-40ce-a418-7fdfc8e6513f_Tag">
    <vt:lpwstr>10, 3, 0, 1</vt:lpwstr>
  </property>
</Properties>
</file>